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55" firstSheet="7" activeTab="7"/>
  </bookViews>
  <sheets>
    <sheet name="全国少数民族传统体育项目单项比赛（民体杯）" sheetId="1" r:id="rId1"/>
    <sheet name="拍摄黎锦元素符号及出版黎锦图腾符号" sheetId="2" r:id="rId2"/>
    <sheet name="大型民族学画册《海南苗族传统文化》拍摄编撰和出版" sheetId="3" r:id="rId3"/>
    <sheet name="民族工作" sheetId="4" r:id="rId4"/>
    <sheet name="参加2021年第六届全国少数民族文艺会演" sheetId="5" r:id="rId5"/>
    <sheet name="五指山和黎族文化打包申报“世界自然与文化双遗产”课题研究" sheetId="6" r:id="rId6"/>
    <sheet name="“三月三”线上活动" sheetId="7" r:id="rId7"/>
    <sheet name="民族团结进步宣传片及电视专题项目" sheetId="8" r:id="rId8"/>
    <sheet name="海南少数民族文化“七个一”作品创作" sheetId="9" r:id="rId9"/>
    <sheet name="少数民族文化体育" sheetId="11" r:id="rId10"/>
    <sheet name="海南黎族医药传承发展与研究" sheetId="12" r:id="rId11"/>
    <sheet name="信息系统运行维护" sheetId="13" r:id="rId12"/>
    <sheet name="民族事务" sheetId="14" r:id="rId13"/>
  </sheets>
  <calcPr calcId="144525"/>
</workbook>
</file>

<file path=xl/sharedStrings.xml><?xml version="1.0" encoding="utf-8"?>
<sst xmlns="http://schemas.openxmlformats.org/spreadsheetml/2006/main" count="1328" uniqueCount="258">
  <si>
    <t xml:space="preserve">项目支出绩效自评表 </t>
  </si>
  <si>
    <t>项目名称:</t>
  </si>
  <si>
    <t>46000021T000000000212-全国少数民族传统体育项目单项比赛（民体杯）</t>
  </si>
  <si>
    <t>填报人:</t>
  </si>
  <si>
    <t>张正金</t>
  </si>
  <si>
    <t>联系方式:</t>
  </si>
  <si>
    <t>65379160</t>
  </si>
  <si>
    <t>主管部门:</t>
  </si>
  <si>
    <t>122-省民宗委</t>
  </si>
  <si>
    <t>实施单位:</t>
  </si>
  <si>
    <t>122001-省民宗委本级</t>
  </si>
  <si>
    <t>是否公开：</t>
  </si>
  <si>
    <t>是</t>
  </si>
  <si>
    <t>网址：</t>
  </si>
  <si>
    <t>http://smzw.hainan.gov.cn/</t>
  </si>
  <si>
    <t>资金构成</t>
  </si>
  <si>
    <t>年初预算数</t>
  </si>
  <si>
    <t>全年预算数</t>
  </si>
  <si>
    <t>执行数</t>
  </si>
  <si>
    <t>分值</t>
  </si>
  <si>
    <t>执行率（%）</t>
  </si>
  <si>
    <t>得分</t>
  </si>
  <si>
    <t>资金总额：</t>
  </si>
  <si>
    <t>1000000</t>
  </si>
  <si>
    <t xml:space="preserve">10.00 </t>
  </si>
  <si>
    <t>其中：财政资金：</t>
  </si>
  <si>
    <t>984840</t>
  </si>
  <si>
    <t>单位资金：</t>
  </si>
  <si>
    <t>0</t>
  </si>
  <si>
    <t>财政专户管理资金：</t>
  </si>
  <si>
    <t>年度目标</t>
  </si>
  <si>
    <t>年度目标完成情况</t>
  </si>
  <si>
    <t>一、提升裁判员执裁能力
二、锻炼培养少数民族运动员
三、调试场地
四、为承办第十二届做准备</t>
  </si>
  <si>
    <t xml:space="preserve">    2021年民体杯全国板鞋竞速高脚竞速陀螺比赛于2021年10月20日至10月23日在白沙黎族自治县举办，来自全国13个省、市、自治区的230余名各民族运动员同场竞技，共同谱写民族团结美丽篇章，活动取得圆满成功。</t>
  </si>
  <si>
    <t>一级指标</t>
  </si>
  <si>
    <t>二级指标</t>
  </si>
  <si>
    <t>三级指标</t>
  </si>
  <si>
    <t>指标性质</t>
  </si>
  <si>
    <t>年度指标值</t>
  </si>
  <si>
    <t>度量单位</t>
  </si>
  <si>
    <t>实际完成值</t>
  </si>
  <si>
    <t>完成率</t>
  </si>
  <si>
    <t>未完成原因分析</t>
  </si>
  <si>
    <t>产出指标</t>
  </si>
  <si>
    <t>数量指标</t>
  </si>
  <si>
    <t>锻炼培养少数民族运动员</t>
  </si>
  <si>
    <t>≥</t>
  </si>
  <si>
    <t>516</t>
  </si>
  <si>
    <t>人次</t>
  </si>
  <si>
    <t>100.00%</t>
  </si>
  <si>
    <t>30.00</t>
  </si>
  <si>
    <t>30</t>
  </si>
  <si>
    <t/>
  </si>
  <si>
    <t>提升裁判员执裁能力</t>
  </si>
  <si>
    <t>效益指标</t>
  </si>
  <si>
    <t>社会效益</t>
  </si>
  <si>
    <t>带动全省旅游等经济效益 （高：旅游人次增加30%；中：旅游人次增加20%；低：旅游人次增加10%）</t>
  </si>
  <si>
    <t>定性</t>
  </si>
  <si>
    <t>高中低</t>
  </si>
  <si>
    <t>%</t>
  </si>
  <si>
    <t>中</t>
  </si>
  <si>
    <t>1</t>
  </si>
  <si>
    <t>总分</t>
  </si>
  <si>
    <t>46000021T000000002365-拍摄黎锦元素符号及出版黎锦图腾符号</t>
  </si>
  <si>
    <t>欧燕燕</t>
  </si>
  <si>
    <t>2000000</t>
  </si>
  <si>
    <t>598500</t>
  </si>
  <si>
    <t>一、 拍摄“讲述黎锦元素符号的故事”
二、 编辑出版《黎锦图腾符号》</t>
  </si>
  <si>
    <t>1.省民宗委于2021年 10 月 26 日与海南锦绣织贝实业有限公司就拍摄“黎锦元素符号的故事”项目签订合作协议。2021年12月，海南锦绣织贝编制脚本并着手筹备拍摄。
2.《黎锦图腾符号》编辑出版工作与“黎锦元素符号的故事”拍摄项目同步进行。</t>
  </si>
  <si>
    <t>编辑出版《黎锦图腾符号 》（本）</t>
  </si>
  <si>
    <t>≤</t>
  </si>
  <si>
    <t>1000</t>
  </si>
  <si>
    <t>500</t>
  </si>
  <si>
    <t>50.00%</t>
  </si>
  <si>
    <t>15</t>
  </si>
  <si>
    <t>受疫情影响，“黎锦元素符号的故事”拍摄项目延迟，相应的《黎锦图腾符号》编辑出版工作也受到影响。2022年6月27日，“别样的黎族文字”样片已进行初审，黎锦图腾符号相关书籍已出版社审核阶段，审核完毕即可出版。</t>
  </si>
  <si>
    <t>拍摄“讲述黎锦元素符号 的故事”(集)</t>
  </si>
  <si>
    <t>150</t>
  </si>
  <si>
    <t>50</t>
  </si>
  <si>
    <t>33.33%</t>
  </si>
  <si>
    <t>10</t>
  </si>
  <si>
    <t>受疫情影响，剧组相关人员无法前往海南，“黎锦元素符号的故事”拍摄项目延迟。该项目已于2022年1月12日完成第二阶段验收，并按协议支付第二笔款。2022年6月27日，“别样的黎族文字”样片已进行初审，年内可以全部完成。</t>
  </si>
  <si>
    <t>挖掘传承优秀传统文化， 抢救恢复失传的织锦图案 艺术</t>
  </si>
  <si>
    <t>90</t>
  </si>
  <si>
    <t>通过项目实施，较好地挖掘了传统的黎锦的传统纹样，保护传承优秀传统文化。</t>
  </si>
  <si>
    <t>46000021T000000002596-大型民族学画册《海南苗族传统文化》拍摄编撰和出版</t>
  </si>
  <si>
    <t>135000</t>
  </si>
  <si>
    <t>拍摄编撰大型民族学画册《海南苗族传统文化》</t>
  </si>
  <si>
    <t>按时完成大型民族学画册《海南苗族传统文化》的编制工作并出版</t>
  </si>
  <si>
    <t>出版画册</t>
  </si>
  <si>
    <t>2000</t>
  </si>
  <si>
    <t>册</t>
  </si>
  <si>
    <t>45.00</t>
  </si>
  <si>
    <t>45</t>
  </si>
  <si>
    <t xml:space="preserve">体现民族特色、反映时代 精神、具有很高艺术水准 的文化艺术精品，创作生 产更多更好适应各族群众 需求的优秀文化产品 </t>
  </si>
  <si>
    <t>46000021T000000002804-民族工作</t>
  </si>
  <si>
    <t>符芳</t>
  </si>
  <si>
    <t>0898-65332740</t>
  </si>
  <si>
    <t>1320000</t>
  </si>
  <si>
    <t xml:space="preserve">11.11 </t>
  </si>
  <si>
    <t>1287757.5</t>
  </si>
  <si>
    <t>　  通过国家的扶持和帮助措施，让少数民族享受法律平等权利的物质保障，保持和发扬本民族传统文化的权利、保持和改革本民族风俗习惯的权利及宗教信仰自由的权利，致力于民族共同繁荣，鼓舞和促
进少数民族加快发展。</t>
  </si>
  <si>
    <t>完成民族工作干部能力建设、民族地区乡村旅游民宿管理暨农村电商、民歌民舞等培训，合格率达100%；创新保护开发机制，推动少数民族文化体育事业繁荣发展，编制出版《好山好水好风光》、《海南苗族医药》、《海南黎族民间舞蹈与民俗概览》等书籍；全面深入持久开展民族团结进步创建工作，构建共有精神家园。</t>
  </si>
  <si>
    <t>少数民族干部、技能等培 训合格率</t>
  </si>
  <si>
    <t>95</t>
  </si>
  <si>
    <t>人</t>
  </si>
  <si>
    <t>22.22</t>
  </si>
  <si>
    <t>质量指标</t>
  </si>
  <si>
    <t>年度问题解决率</t>
  </si>
  <si>
    <t>件</t>
  </si>
  <si>
    <t>3.对年度问题开展调研覆 盖率。（高：95%~100%；中：80%~94%；低：79%~60%）</t>
  </si>
  <si>
    <t>95%-100%</t>
  </si>
  <si>
    <t>培训合格率</t>
  </si>
  <si>
    <t>100</t>
  </si>
  <si>
    <t>期</t>
  </si>
  <si>
    <t>46000021T000000008552-参加2021年第六届全国少数民族文艺会演</t>
  </si>
  <si>
    <t>韦公宁</t>
  </si>
  <si>
    <t>5000000</t>
  </si>
  <si>
    <t>4982470</t>
  </si>
  <si>
    <t>第六届全国少数民族文艺会在北京顺利举办。</t>
  </si>
  <si>
    <t xml:space="preserve">   《锦绣家园》以铸牢中华民族共同体意识为主线，坚持以人民为中心的创作导向，展示少数民族文化保护传承和各民族文化创新交融的新成果。《锦绣家园》代表海南省参加第六届全国少数民族文艺会演任务，并荣获圆梦奖——“最佳剧目奖”（最高奖）。</t>
  </si>
  <si>
    <t>参加活动的演职人员600人。</t>
  </si>
  <si>
    <t>关注会演信息人数、参与网络票选活动人数达 到1万人。</t>
  </si>
  <si>
    <t>将获奖节目和比赛中受群众欢迎的节目整合成 为一台汇报演出，向省委省政府领导汇报会演 成果，向广大群众汇报会演成果。</t>
  </si>
  <si>
    <t>评选获奖节目。</t>
  </si>
  <si>
    <t>46000021T000000008701-五指山和黎族文化打包申报“世界自然与文化双遗产”课题研究</t>
  </si>
  <si>
    <t>500000</t>
  </si>
  <si>
    <t>407830</t>
  </si>
  <si>
    <t>五指山和黎族文化整体打包申报“世界自然和文化双遗产”项目</t>
  </si>
  <si>
    <t>根据工作进度，2021年12月17日，国家文物局保护与考古司函复国家林业和草原局自然保护地管理司，支持“海南省五指山地区黎族文化申报世界遗产”项目以文化和自然双遗产类别列入我国世界遗产预备名单，并报联合国教科文组织世界遗产中心备案。该项目结项。</t>
  </si>
  <si>
    <t>黎族文化遗产研究</t>
  </si>
  <si>
    <t>80</t>
  </si>
  <si>
    <t>25.00</t>
  </si>
  <si>
    <t>25</t>
  </si>
  <si>
    <t>图片和视频拍摄</t>
  </si>
  <si>
    <t>20.00</t>
  </si>
  <si>
    <t>20</t>
  </si>
  <si>
    <t>五指山自然遗产研究</t>
  </si>
  <si>
    <t>46000021T000000008737-“三月三”线上活动</t>
  </si>
  <si>
    <t>1650000</t>
  </si>
  <si>
    <t>　传承和挖掘少数民族文化，丰富少数民族群众的文化体育活动内容，推动当经济社会发展，提升“三月三”声誉影响和品牌效应等明显提升。</t>
  </si>
  <si>
    <t>通过开展系列知识问答、书画作品展、摄影比赛、民歌比赛等系列线上活动，给各族群众带来了“互联网+三月三”的全新体验。海南日报围绕少数民族传统体育运动会、黎族图腾符号释义、地中海贫血防治知识、少数民族政策法规、海南非遗文化、传统节日“三月三”等方面推出6期有奖互动问答活动，吸引2万余人次在线参与，发放奖品900份。抖音平台推出放歌黎族苗族“三月三”抖音赛，为期15天的抖音赛，吸引了众多网友在线参与，累计发布短视频110条，总播放量达482.3万次，营造了良好的节日氛围。</t>
  </si>
  <si>
    <t>举办12项线上活动</t>
  </si>
  <si>
    <t>项</t>
  </si>
  <si>
    <t>进一步提升了“三月三”的品牌效应</t>
  </si>
  <si>
    <t>满意度指标</t>
  </si>
  <si>
    <t>读者满意度指标</t>
  </si>
  <si>
    <t>线上转发或转载人次</t>
  </si>
  <si>
    <t>万人次</t>
  </si>
  <si>
    <t xml:space="preserve">2021年省民宗委项目支出绩效自评表 </t>
  </si>
  <si>
    <t>46000021T000000008932-民族团结进步宣传片及电视专题项目</t>
  </si>
  <si>
    <t>吴娟</t>
  </si>
  <si>
    <t>65340305</t>
  </si>
  <si>
    <t>719700</t>
  </si>
  <si>
    <t>719000</t>
  </si>
  <si>
    <t xml:space="preserve">    1.在全省范围内广泛宣传我省开展民族团结进步创建工作的先进经验和典型事迹，不断提升创建活动的影响力和感召力，激发社会各界关注并参与民族团结进步创建工作的热情和活力。本次民族团结进步宣传电视专题片共8集，每集8分钟。
   为总结近年来我省少数民族和民族地区经济社会发展和全省民族团结进步事业取得的成绩，拍摄一个8分钟左右的海南民族团结进步事业的主题宣传片。
  </t>
  </si>
  <si>
    <t>1.拍摄学党史、听党话、感党恩跟党走“庆祝建党100周年民族团结进步宣传电视专题片6集，每集约11分钟，凝练系统地展示在中国共产党的领导下，海南各民族同胞团结奋进、开拓创新、经济社会取得的瞩目成就。6集系列专题篇《民族团结一家亲，同心共建自贸港》于2021年7月1日-7月6日每晚20.00在海南广播电视台文旅频道首播，23.30重播，并在文旅频道旗下新媒体矩阵上线推出平播出。2.围绕6集系列报道的播出，制作2021年海南民族团结进步1分钟宣传片，在文旅频道旗下新媒体矩阵上线推出，同时在《海南新闻联播》、海南广电国际传播媒体中心、·新浪、腾讯等媒体进行宣传报道。3.制作2021年海南民族团结进步9分钟主题宣传片，全面展现海南民族团结进步创建工作“七进”典型经验，在海南文旅频道电视端及旗下新媒体以及学习强国平台播出。（备注：把8集压缩成拍6集，内容增多，分钟数增加）</t>
  </si>
  <si>
    <t>民族团结进步宣传电视专题片共8集，每集8分钟</t>
  </si>
  <si>
    <t>8</t>
  </si>
  <si>
    <t>集</t>
  </si>
  <si>
    <t>拍摄一个8分钟左右的海南民族团结进步事业的主题宣传片</t>
  </si>
  <si>
    <t>分钟</t>
  </si>
  <si>
    <t>15.00</t>
  </si>
  <si>
    <t>一部长篇小说、一个剧本、一篇报告文学、一首诗歌、一篇散文、一张相片、一首歌曲</t>
  </si>
  <si>
    <t>7</t>
  </si>
  <si>
    <t>篇（部）</t>
  </si>
  <si>
    <t>在全省范围内广泛宣传我省开展民族团结进步创建工作的先进经验和典型事迹，不断提升创建活动的影响力和感召力，激发社会各界关注并参与民族团结进步创建工作的热情和活力</t>
  </si>
  <si>
    <t>可持续发展指标</t>
  </si>
  <si>
    <t>展示我省各民族在建设美丽新海南中所表现出的精神风貌及新时代民族精神，讲好海南故事，做好海南文化传播</t>
  </si>
  <si>
    <t>发放调查问卷</t>
  </si>
  <si>
    <t>份</t>
  </si>
  <si>
    <t>10.00</t>
  </si>
  <si>
    <t>46000021T000000008943-海南少数民族文化“七个一”作品创作</t>
  </si>
  <si>
    <t>谭生其</t>
  </si>
  <si>
    <t>　广泛开展“一部长篇小说、一个剧本、一篇报告文学、一首诗歌、一篇散文、一张相片、一首歌曲”等优秀的海南省少数民族文化作品，多体裁、多渠道、多角度、多形式展示海南少数民族地区发展成就、风情文化、传奇故事等 ，以艺术创作的形式传承和弘扬海南少数民族优秀文化。展现全省各族群众“民族团结一家亲”的精神风貌。</t>
  </si>
  <si>
    <t>2021年海南少数民族文化“七个一”项目，以“百年铸魂 勿忘初心”为主题，征集内容包括：一部长篇小说、一个剧本、一篇报告文学、一首诗歌、一篇散文、一张相片、一首歌曲，共征集作品1360件，33个作品获得一、二、三等奖，44个作品获得优秀奖。对获奖作品进行全方位宣传报道，多体裁、多渠道、多角度、多形式的展示了海南少数民族地区发展成就、风情文化、传奇故事等 ，以艺术创作的形式传承和弘扬了海南少数民族优秀文化，展现全省各族群众“民族团结一家亲”的精神风貌。</t>
  </si>
  <si>
    <t>46000021T000000010015-少数民族文化体育</t>
  </si>
  <si>
    <t>1220000</t>
  </si>
  <si>
    <t>420000</t>
  </si>
  <si>
    <t>41648.5</t>
  </si>
  <si>
    <t xml:space="preserve">一、少数民族传统体育进校园
1、传承和推广少数民族传统体育运动项目
2、在教育基地推广少数民族传统运动会
二、出版《黎族通史》
编纂一部鸿篇巨制《黎族通史》。
三、民歌民舞进校园
举办民族地区民歌民舞进校园汇报演出
四、民族团结进步创建系列书籍汇编
通过汇编民族团结进步创建系列书籍及新媒体对民族团结进步创建进行综合宣传。
五、出版《黎族经典民歌》
出版海南民族音乐经典书籍
六、第十二届全国少数民族传统体育运动会筹备工作
七、出版《海南回族》
</t>
  </si>
  <si>
    <t>“少数民族文化体育项目”年初预算122万元，由于我委举办攀爬椰子树项目全国邀请赛暨裁判员教练员培训班在年初时未编制预算，经报省财政厅同意，从“少数民族文化体育项目”中调整80万元用于举办攀爬椰子树项目全国邀请赛暨裁判员教练员培训班。该项目剩余42万元，用于省内外调研传统体育工作的经费，后因疫情原因，赴省外调研的活动全部取消，只有在省内开展调研。(该项目原编制内容有出版少数民族书籍文化等，由于财政“一下”金额压缩，部分项目内容变动，原设定的三级指标与实际执行内容不符，系统原因无法修改原设定的绩效指标)</t>
  </si>
  <si>
    <t>《黎族通史》共印制上、中、下三部三本，共印制2600套，7800册。</t>
  </si>
  <si>
    <t>7800</t>
  </si>
  <si>
    <t>0.00%</t>
  </si>
  <si>
    <t>由于财政“一下”金额压缩，部分项目内容变动，原设定的三级指标与实际执行内容不符，系统原因无法修改原设定的绩效指标</t>
  </si>
  <si>
    <t>参加人数</t>
  </si>
  <si>
    <t>200</t>
  </si>
  <si>
    <t>5.00</t>
  </si>
  <si>
    <t>5</t>
  </si>
  <si>
    <t>预算调整举办攀爬椰子树项目全国邀请赛暨裁判员教练员培训班</t>
  </si>
  <si>
    <t>出版海南民族音乐经典书籍</t>
  </si>
  <si>
    <t>每个训练基地年培训学生</t>
  </si>
  <si>
    <t>300</t>
  </si>
  <si>
    <t>设立四个民族体育训练基地</t>
  </si>
  <si>
    <t>4</t>
  </si>
  <si>
    <t>所</t>
  </si>
  <si>
    <t>由于财政“一下”金额压缩，部分项目内容变动，原设定的三级指标与实际执行内容不符，系统原因无法修改原设定的绩效指标)</t>
  </si>
  <si>
    <t>省内外调研工作</t>
  </si>
  <si>
    <t>次</t>
  </si>
  <si>
    <t>3</t>
  </si>
  <si>
    <t>75.00%</t>
  </si>
  <si>
    <t>3.75</t>
  </si>
  <si>
    <t>省外调研未能进行</t>
  </si>
  <si>
    <t xml:space="preserve">习近平总书记关于民族工作的重要论述汇编、国家和省关于民族团结创建工作的政策文件汇编等8份  </t>
  </si>
  <si>
    <t>在报纸开设宣传专栏约20期宣传，在客户端挂网及新媒体（微信、微博、抖音）	、海南日报等集团内媒体进行综合宣传报道</t>
  </si>
  <si>
    <t>制作广告牌及在电视、日报等媒体方式进行宣传</t>
  </si>
  <si>
    <t>时效指标</t>
  </si>
  <si>
    <t>每周训练项目4课时</t>
  </si>
  <si>
    <t>小时/天</t>
  </si>
  <si>
    <t>疫情原因未开展</t>
  </si>
  <si>
    <t>弘扬黎族传统文化</t>
  </si>
  <si>
    <t>培养少数民族传统体育人才</t>
  </si>
  <si>
    <t>宣传推广海南少数民族文化</t>
  </si>
  <si>
    <t>总结推广民族团结好经验好做法，讲好民族团结故事，展现全省各族群众团结奋进的精神风貌（高：民众关注度80%；中：民众关注度70%；低：民众关注度60%）</t>
  </si>
  <si>
    <t>对曾经举办过全国少数民族传统体育运动会的省市进行访问调研，吸取外省市举办的宝贵经验，提升我省的办会质量</t>
  </si>
  <si>
    <t>94.74%</t>
  </si>
  <si>
    <t>4.74</t>
  </si>
  <si>
    <t>受疫情影响，无法到省外调研</t>
  </si>
  <si>
    <t>可持续影响</t>
  </si>
  <si>
    <t>加大民歌民舞推广</t>
  </si>
  <si>
    <t>46000021T000000022685-海南黎族医药传承发展与研究</t>
  </si>
  <si>
    <t>231230</t>
  </si>
  <si>
    <t>促进中医药传承与开放创新发展，大力推动中药质量提升和产业高质量发展。</t>
  </si>
  <si>
    <t>2021年10月25日与海南省中医院签订“黎足宝”药浴包研制项目协议书。2022年1月我委及省中医院对“黎足宝”药浴包项目组织评审验收，验收结果优秀。通过研发“黎足宝”药浴包促进中医药传承与开放创新发展，推动了中药质量提升和产业高质量发展。2022年3月15日省中医院委托海口翔翔专利事务有限公司向国家专利局申报专利。</t>
  </si>
  <si>
    <t>效果指标</t>
  </si>
  <si>
    <t>新培育种植成功率</t>
  </si>
  <si>
    <t>开发生产试验中草药新品种，推动黎药的开发与利用。</t>
  </si>
  <si>
    <t>60</t>
  </si>
  <si>
    <t>66.67%</t>
  </si>
  <si>
    <t>合同约定需取得知识产权证书，才能支付尾款，而申报知识产权证书需要18个月至36个月，“黎足宝”产品不能如约取得知识产权证书，无法按期支付尾款。继续跟踪督促省中医院申报“黎足宝”知识产权证书，直到其取得知识产权证书为止。</t>
  </si>
  <si>
    <t>46000021Y000000000001-信息系统运行维护</t>
  </si>
  <si>
    <t>王宽杰</t>
  </si>
  <si>
    <t>150000</t>
  </si>
  <si>
    <t>117040</t>
  </si>
  <si>
    <t>一、提高门户网站、民族通、OA 系统的正常运作率。
二、 减少OA 办公系统年平均故障、提高门户网站绩效考评排名率、增加民族通民族信息收集率。
三、提高OA系统可靠性、提高门户网站的可用性、提高门户网站绩效排名度、提高民族通系统数据更新频度、提高民族通系统的可用性。</t>
  </si>
  <si>
    <t>我委严格执行《海南省深化信息安全等级保护工作方案》等相关文件，按照财政文件规定支出项目资金及会计核算制度严格管理项目资金，各项支出均有相关授权审批，确保项目经费合理合规使用。由于实际拨付资金和项目预算数额差额有点距离，剩余的32960元，不足完成APP、OA办公系统的等级测评费用和民族通APP的年度运维。</t>
  </si>
  <si>
    <t>系统验收合格率</t>
  </si>
  <si>
    <t>正常运作率</t>
  </si>
  <si>
    <t>40.00</t>
  </si>
  <si>
    <t>40</t>
  </si>
  <si>
    <t>系统运行维护响应时间</t>
  </si>
  <si>
    <t>成本指标</t>
  </si>
  <si>
    <t>年度维护成本增长率</t>
  </si>
  <si>
    <t>提高办公效率，提高门户 网站的可用性、民族通系 统的可用性</t>
  </si>
  <si>
    <t>35.00</t>
  </si>
  <si>
    <t>33.16</t>
  </si>
  <si>
    <t>由于经费紧张，剩余的款项不足，没办法完成部分系统的等保测评，部分系统的年度运维</t>
  </si>
  <si>
    <t>46000021Y000000007353-民族事务</t>
  </si>
  <si>
    <t>65332740</t>
  </si>
  <si>
    <t>DFE597CB0990920AE05397030C0ACF81</t>
  </si>
  <si>
    <t>674100</t>
  </si>
  <si>
    <t>618436.54</t>
  </si>
  <si>
    <t>　保障本单位内部人员工作经费</t>
  </si>
  <si>
    <t>完成文书档案整理归档工作、本机关就少数民族和民族地区维稳工作开展调研及处置突发事件经费，机关公务员英语培训等。</t>
  </si>
  <si>
    <t>培训人数</t>
  </si>
  <si>
    <t>41</t>
  </si>
  <si>
    <t>出差人数</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</si>
</sst>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1"/>
      <color theme="1"/>
      <name val="宋体"/>
      <charset val="134"/>
      <scheme val="minor"/>
    </font>
    <font>
      <sz val="11"/>
      <color indexed="8"/>
      <name val="等线"/>
      <charset val="134"/>
    </font>
    <font>
      <b/>
      <sz val="20"/>
      <color indexed="8"/>
      <name val="等线"/>
      <charset val="134"/>
    </font>
    <font>
      <b/>
      <sz val="12"/>
      <color indexed="8"/>
      <name val="等线"/>
      <charset val="134"/>
    </font>
    <font>
      <sz val="10"/>
      <color indexed="8"/>
      <name val="等线"/>
      <charset val="134"/>
    </font>
    <font>
      <b/>
      <sz val="10"/>
      <color indexed="8"/>
      <name val="等线"/>
      <charset val="134"/>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theme="1"/>
      <name val="宋体"/>
      <charset val="0"/>
      <scheme val="minor"/>
    </font>
    <font>
      <b/>
      <sz val="13"/>
      <color theme="3"/>
      <name val="宋体"/>
      <charset val="134"/>
      <scheme val="minor"/>
    </font>
    <font>
      <sz val="11"/>
      <color rgb="FF9C6500"/>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0" fillId="12"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8" fillId="0" borderId="12"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6"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15" fillId="19" borderId="8"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22" fillId="24" borderId="8" applyNumberFormat="false" applyAlignment="false" applyProtection="false">
      <alignment vertical="center"/>
    </xf>
    <xf numFmtId="0" fontId="24" fillId="19" borderId="11" applyNumberFormat="false" applyAlignment="false" applyProtection="false">
      <alignment vertical="center"/>
    </xf>
    <xf numFmtId="0" fontId="20" fillId="22" borderId="10" applyNumberFormat="false" applyAlignment="false" applyProtection="false">
      <alignment vertical="center"/>
    </xf>
    <xf numFmtId="0" fontId="14" fillId="0" borderId="7" applyNumberFormat="false" applyFill="false" applyAlignment="false" applyProtection="false">
      <alignment vertical="center"/>
    </xf>
    <xf numFmtId="0" fontId="6" fillId="3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0" fillId="6" borderId="5"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9" fillId="5"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6" fillId="8"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56">
    <xf numFmtId="0" fontId="0" fillId="0" borderId="0" xfId="0">
      <alignment vertical="center"/>
    </xf>
    <xf numFmtId="0" fontId="1" fillId="0" borderId="0" xfId="0" applyFont="true" applyFill="true" applyBorder="true" applyAlignment="true">
      <alignment vertical="center"/>
    </xf>
    <xf numFmtId="0" fontId="0" fillId="0" borderId="0" xfId="0" applyFill="true">
      <alignment vertical="center"/>
    </xf>
    <xf numFmtId="0" fontId="2" fillId="0" borderId="1"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left" vertical="center" wrapText="true"/>
      <protection locked="false"/>
    </xf>
    <xf numFmtId="0" fontId="1" fillId="0" borderId="2" xfId="0" applyFont="true" applyFill="true" applyBorder="true" applyAlignment="true" applyProtection="true">
      <alignment horizontal="left" vertical="center" wrapText="true"/>
    </xf>
    <xf numFmtId="0" fontId="1" fillId="0" borderId="3" xfId="0" applyFont="true" applyFill="true" applyBorder="true" applyAlignment="true" applyProtection="true">
      <alignment horizontal="left" vertical="center" wrapText="true"/>
    </xf>
    <xf numFmtId="0" fontId="1" fillId="0" borderId="4" xfId="0" applyFont="true" applyFill="true" applyBorder="true" applyAlignment="true" applyProtection="true">
      <alignment horizontal="left" vertical="center" wrapText="true"/>
    </xf>
    <xf numFmtId="0" fontId="1" fillId="0" borderId="0" xfId="0" applyFont="true" applyFill="true" applyBorder="true" applyAlignment="true" applyProtection="true">
      <alignment horizontal="left" vertical="center"/>
      <protection locked="false"/>
    </xf>
    <xf numFmtId="0" fontId="1" fillId="0" borderId="2" xfId="0" applyFont="true" applyFill="true" applyBorder="true" applyAlignment="true" applyProtection="true">
      <alignment horizontal="left" vertical="center"/>
      <protection locked="false"/>
    </xf>
    <xf numFmtId="0" fontId="1" fillId="0" borderId="3" xfId="0" applyFont="true" applyFill="true" applyBorder="true" applyAlignment="true" applyProtection="true">
      <alignment horizontal="left" vertical="center"/>
      <protection locked="false"/>
    </xf>
    <xf numFmtId="0" fontId="1" fillId="0" borderId="4" xfId="0" applyFont="true" applyFill="true" applyBorder="true" applyAlignment="true" applyProtection="true">
      <alignment horizontal="left" vertical="center"/>
      <protection locked="false"/>
    </xf>
    <xf numFmtId="0" fontId="3" fillId="0" borderId="2" xfId="0" applyFont="true" applyFill="true" applyBorder="true" applyAlignment="true" applyProtection="true">
      <alignment horizontal="center" vertical="center" wrapText="true"/>
      <protection locked="false"/>
    </xf>
    <xf numFmtId="0" fontId="3" fillId="0" borderId="4" xfId="0" applyFont="true" applyFill="true" applyBorder="true" applyAlignment="true" applyProtection="true">
      <alignment horizontal="center" vertical="center" wrapText="true"/>
      <protection locked="false"/>
    </xf>
    <xf numFmtId="0" fontId="3" fillId="0" borderId="3"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right" vertical="center" wrapText="true"/>
      <protection locked="false"/>
    </xf>
    <xf numFmtId="0" fontId="1" fillId="0" borderId="1" xfId="0" applyFont="true" applyFill="true" applyBorder="true" applyAlignment="true" applyProtection="true">
      <alignment horizontal="right" vertical="center" wrapText="true"/>
    </xf>
    <xf numFmtId="176" fontId="1" fillId="0" borderId="1" xfId="0" applyNumberFormat="true" applyFont="true" applyFill="true" applyBorder="true" applyAlignment="true" applyProtection="true">
      <alignment horizontal="right" vertical="center" wrapText="true"/>
    </xf>
    <xf numFmtId="0" fontId="3" fillId="0" borderId="1" xfId="0" applyFont="true" applyFill="true" applyBorder="true" applyAlignment="true" applyProtection="true">
      <alignment horizontal="center" vertical="center" wrapText="true"/>
      <protection locked="false"/>
    </xf>
    <xf numFmtId="0" fontId="1" fillId="0" borderId="2" xfId="0" applyFont="true" applyFill="true" applyBorder="true" applyAlignment="true" applyProtection="true">
      <alignment horizontal="left" vertical="top" wrapText="true"/>
    </xf>
    <xf numFmtId="0" fontId="1" fillId="0" borderId="3" xfId="0" applyFont="true" applyFill="true" applyBorder="true" applyAlignment="true" applyProtection="true">
      <alignment horizontal="left" vertical="top" wrapText="true"/>
    </xf>
    <xf numFmtId="0" fontId="1" fillId="0" borderId="1" xfId="0" applyFont="true" applyFill="true" applyBorder="true" applyAlignment="true" applyProtection="true">
      <alignment horizontal="center" vertical="center" wrapText="true"/>
    </xf>
    <xf numFmtId="0" fontId="1" fillId="0" borderId="1" xfId="0" applyFont="true" applyFill="true" applyBorder="true" applyAlignment="true">
      <alignment horizontal="right" vertical="center"/>
    </xf>
    <xf numFmtId="0" fontId="1" fillId="0" borderId="0" xfId="0" applyFont="true" applyFill="true" applyBorder="true" applyAlignment="true">
      <alignment horizontal="center" vertical="center"/>
    </xf>
    <xf numFmtId="0" fontId="1" fillId="0" borderId="4" xfId="0" applyFont="true" applyFill="true" applyBorder="true" applyAlignment="true" applyProtection="true">
      <alignment vertical="center"/>
      <protection locked="false"/>
    </xf>
    <xf numFmtId="176" fontId="1" fillId="0" borderId="0" xfId="0" applyNumberFormat="true" applyFont="true" applyFill="true" applyBorder="true" applyAlignment="true" applyProtection="true">
      <alignment horizontal="right" vertical="center" wrapText="true"/>
    </xf>
    <xf numFmtId="0" fontId="1" fillId="0" borderId="4" xfId="0" applyFont="true" applyFill="true" applyBorder="true" applyAlignment="true" applyProtection="true">
      <alignment horizontal="left" vertical="top" wrapText="true"/>
    </xf>
    <xf numFmtId="0" fontId="1" fillId="0" borderId="1" xfId="0" applyFont="true" applyFill="true" applyBorder="true" applyAlignment="true" applyProtection="true">
      <alignment horizontal="left" vertical="top" wrapText="true"/>
      <protection locked="false"/>
    </xf>
    <xf numFmtId="0" fontId="1" fillId="0" borderId="1" xfId="0" applyFont="true" applyFill="true" applyBorder="true" applyAlignment="true" applyProtection="true">
      <alignment horizontal="center" vertical="center" wrapText="true"/>
      <protection locked="false"/>
    </xf>
    <xf numFmtId="0" fontId="1" fillId="0" borderId="2" xfId="0" applyFont="true" applyFill="true" applyBorder="true" applyAlignment="true" applyProtection="true">
      <alignment horizontal="left" vertical="center" wrapText="true"/>
      <protection locked="false"/>
    </xf>
    <xf numFmtId="0" fontId="1" fillId="0" borderId="3" xfId="0" applyFont="true" applyFill="true" applyBorder="true" applyAlignment="true" applyProtection="true">
      <alignment horizontal="left" vertical="center" wrapText="true"/>
      <protection locked="false"/>
    </xf>
    <xf numFmtId="0" fontId="1" fillId="0" borderId="4" xfId="0" applyFont="true" applyFill="true" applyBorder="true" applyAlignment="true" applyProtection="true">
      <alignment horizontal="left" vertical="center" wrapText="true"/>
      <protection locked="false"/>
    </xf>
    <xf numFmtId="0" fontId="3" fillId="0" borderId="2" xfId="0" applyFont="true" applyFill="true" applyBorder="true" applyAlignment="true" applyProtection="true">
      <alignment vertical="center" wrapText="true"/>
      <protection locked="false"/>
    </xf>
    <xf numFmtId="0" fontId="1" fillId="0" borderId="1" xfId="0" applyFont="true" applyFill="true" applyBorder="true" applyAlignment="true" applyProtection="true">
      <alignment horizontal="right" vertical="center"/>
    </xf>
    <xf numFmtId="0" fontId="1" fillId="0" borderId="1" xfId="0" applyFont="true" applyFill="true" applyBorder="true" applyAlignment="true" applyProtection="true">
      <alignment vertical="center" wrapText="true"/>
    </xf>
    <xf numFmtId="0" fontId="1" fillId="0" borderId="1" xfId="0" applyFont="true" applyFill="true" applyBorder="true" applyAlignment="true" applyProtection="true">
      <alignment horizontal="left" vertical="center"/>
      <protection locked="false"/>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xf>
    <xf numFmtId="0" fontId="1" fillId="0" borderId="0" xfId="0" applyFont="true" applyFill="true" applyBorder="true" applyAlignment="true">
      <alignment horizontal="left" vertical="center"/>
    </xf>
    <xf numFmtId="0" fontId="1" fillId="0" borderId="1" xfId="0" applyFont="true" applyFill="true" applyBorder="true" applyAlignment="true" applyProtection="true">
      <alignment horizontal="left" vertical="center" wrapText="true"/>
    </xf>
    <xf numFmtId="0" fontId="1" fillId="0" borderId="1" xfId="0" applyFont="true" applyFill="true" applyBorder="true" applyAlignment="true" applyProtection="true">
      <alignment vertical="center"/>
      <protection locked="false"/>
    </xf>
    <xf numFmtId="0" fontId="1" fillId="0" borderId="2" xfId="0" applyFont="true" applyFill="true" applyBorder="true" applyAlignment="true" applyProtection="true">
      <alignment horizontal="left" vertical="top" wrapText="true"/>
      <protection locked="false"/>
    </xf>
    <xf numFmtId="0" fontId="1" fillId="0" borderId="3" xfId="0" applyFont="true" applyFill="true" applyBorder="true" applyAlignment="true" applyProtection="true">
      <alignment horizontal="left" vertical="top" wrapText="true"/>
      <protection locked="false"/>
    </xf>
    <xf numFmtId="0" fontId="1" fillId="0" borderId="4" xfId="0" applyFont="true" applyFill="true" applyBorder="true" applyAlignment="true" applyProtection="true">
      <alignment horizontal="left" vertical="top" wrapText="true"/>
      <protection locked="false"/>
    </xf>
    <xf numFmtId="0" fontId="1" fillId="0" borderId="1" xfId="0" applyFont="true" applyFill="true" applyBorder="true" applyAlignment="true" applyProtection="true">
      <alignment horizontal="left" vertical="top" wrapText="true"/>
    </xf>
    <xf numFmtId="0" fontId="3" fillId="0" borderId="1" xfId="0" applyFont="true" applyFill="true" applyBorder="true" applyAlignment="true" applyProtection="true">
      <alignment vertical="center" wrapText="true"/>
      <protection locked="false"/>
    </xf>
    <xf numFmtId="0" fontId="4" fillId="0" borderId="1" xfId="0" applyFont="true" applyFill="true" applyBorder="true" applyAlignment="true" applyProtection="true">
      <alignment horizontal="left" vertical="top" wrapText="true"/>
    </xf>
    <xf numFmtId="0" fontId="4" fillId="0" borderId="1" xfId="0" applyFont="true" applyFill="true" applyBorder="true" applyAlignment="true" applyProtection="true">
      <alignment horizontal="center" vertical="center" wrapText="true"/>
    </xf>
    <xf numFmtId="0" fontId="4" fillId="0" borderId="1" xfId="0" applyFont="true" applyFill="true" applyBorder="true" applyAlignment="true" applyProtection="true">
      <alignment horizontal="left" vertical="top" wrapText="true"/>
      <protection locked="false"/>
    </xf>
    <xf numFmtId="0" fontId="4" fillId="0" borderId="1" xfId="0" applyFont="true" applyFill="true" applyBorder="true" applyAlignment="true" applyProtection="true">
      <alignment horizontal="center" vertical="center" wrapText="true"/>
      <protection locked="false"/>
    </xf>
    <xf numFmtId="0" fontId="4" fillId="0" borderId="1" xfId="0" applyFont="true" applyFill="true" applyBorder="true" applyAlignment="true" applyProtection="true">
      <alignment horizontal="left" vertical="center" wrapText="true"/>
      <protection locked="false"/>
    </xf>
    <xf numFmtId="0" fontId="5" fillId="0" borderId="1" xfId="0" applyFont="true" applyFill="true" applyBorder="true" applyAlignment="true" applyProtection="true">
      <alignment horizontal="center" vertical="center" wrapText="true"/>
      <protection locked="false"/>
    </xf>
    <xf numFmtId="0" fontId="4" fillId="0" borderId="1" xfId="0" applyFont="true" applyFill="true" applyBorder="true" applyAlignment="true" applyProtection="true">
      <alignment horizontal="left" vertical="center"/>
      <protection locked="false"/>
    </xf>
    <xf numFmtId="0" fontId="0" fillId="0" borderId="1" xfId="0" applyFill="true" applyBorder="true" applyAlignment="true">
      <alignment horizontal="right" vertical="center"/>
    </xf>
    <xf numFmtId="0" fontId="0" fillId="0" borderId="1" xfId="0" applyFill="true" applyBorder="true" applyAlignment="true">
      <alignment horizontal="center" vertical="center"/>
    </xf>
    <xf numFmtId="0" fontId="0" fillId="0" borderId="1" xfId="0" applyFill="true"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L16"/>
  <sheetViews>
    <sheetView topLeftCell="A10" workbookViewId="0">
      <selection activeCell="F2" sqref="F2:H2"/>
    </sheetView>
  </sheetViews>
  <sheetFormatPr defaultColWidth="9" defaultRowHeight="13.5"/>
  <cols>
    <col min="1" max="1" width="15.625" style="2" customWidth="true"/>
    <col min="2" max="2" width="16.875" style="2" customWidth="true"/>
    <col min="3" max="3" width="9" style="2"/>
    <col min="4" max="4" width="18.125" style="2" customWidth="true"/>
    <col min="5" max="8" width="9" style="2"/>
    <col min="9" max="9" width="10.625" style="2" customWidth="true"/>
    <col min="10" max="11" width="9" style="2"/>
    <col min="12" max="12" width="16.5" style="2" customWidth="true"/>
    <col min="13" max="16384" width="9" style="2"/>
  </cols>
  <sheetData>
    <row r="1" ht="26.25" spans="1:12">
      <c r="A1" s="3" t="s">
        <v>0</v>
      </c>
      <c r="B1" s="3"/>
      <c r="C1" s="3"/>
      <c r="D1" s="3"/>
      <c r="E1" s="3"/>
      <c r="F1" s="3"/>
      <c r="G1" s="3"/>
      <c r="H1" s="3"/>
      <c r="I1" s="3"/>
      <c r="J1" s="3"/>
      <c r="K1" s="3"/>
      <c r="L1" s="3"/>
    </row>
    <row r="2" ht="36" customHeight="true" spans="1:12">
      <c r="A2" s="4" t="s">
        <v>1</v>
      </c>
      <c r="B2" s="5" t="s">
        <v>2</v>
      </c>
      <c r="C2" s="6"/>
      <c r="D2" s="7"/>
      <c r="E2" s="4" t="s">
        <v>3</v>
      </c>
      <c r="F2" s="5" t="s">
        <v>4</v>
      </c>
      <c r="G2" s="6"/>
      <c r="H2" s="7"/>
      <c r="I2" s="4" t="s">
        <v>5</v>
      </c>
      <c r="J2" s="29" t="s">
        <v>6</v>
      </c>
      <c r="K2" s="30"/>
      <c r="L2" s="31"/>
    </row>
    <row r="3" ht="15" spans="1:12">
      <c r="A3" s="4" t="s">
        <v>7</v>
      </c>
      <c r="B3" s="5" t="s">
        <v>8</v>
      </c>
      <c r="C3" s="6"/>
      <c r="D3" s="7"/>
      <c r="E3" s="4" t="s">
        <v>9</v>
      </c>
      <c r="F3" s="5" t="s">
        <v>10</v>
      </c>
      <c r="G3" s="6"/>
      <c r="H3" s="6"/>
      <c r="I3" s="6"/>
      <c r="J3" s="6"/>
      <c r="K3" s="6"/>
      <c r="L3" s="7"/>
    </row>
    <row r="4" ht="17.25" customHeight="true" spans="1:12">
      <c r="A4" s="8" t="s">
        <v>11</v>
      </c>
      <c r="B4" s="9" t="s">
        <v>12</v>
      </c>
      <c r="C4" s="10"/>
      <c r="D4" s="11"/>
      <c r="E4" s="24" t="s">
        <v>13</v>
      </c>
      <c r="F4" s="9" t="s">
        <v>14</v>
      </c>
      <c r="G4" s="10"/>
      <c r="H4" s="10"/>
      <c r="I4" s="10"/>
      <c r="J4" s="10"/>
      <c r="K4" s="10"/>
      <c r="L4" s="11"/>
    </row>
    <row r="5" ht="30" spans="1:12">
      <c r="A5" s="12" t="s">
        <v>15</v>
      </c>
      <c r="B5" s="13"/>
      <c r="C5" s="14" t="s">
        <v>16</v>
      </c>
      <c r="D5" s="12" t="s">
        <v>17</v>
      </c>
      <c r="E5" s="13"/>
      <c r="F5" s="18" t="s">
        <v>18</v>
      </c>
      <c r="G5" s="18"/>
      <c r="H5" s="18"/>
      <c r="I5" s="18"/>
      <c r="J5" s="18" t="s">
        <v>19</v>
      </c>
      <c r="K5" s="32" t="s">
        <v>20</v>
      </c>
      <c r="L5" s="18" t="s">
        <v>21</v>
      </c>
    </row>
    <row r="6" ht="15" spans="1:12">
      <c r="A6" s="15" t="s">
        <v>22</v>
      </c>
      <c r="B6" s="15"/>
      <c r="C6" s="16" t="s">
        <v>23</v>
      </c>
      <c r="D6" s="17" t="s">
        <v>23</v>
      </c>
      <c r="E6" s="17"/>
      <c r="F6" s="17">
        <f>F7+F8+F9</f>
        <v>984840</v>
      </c>
      <c r="G6" s="17"/>
      <c r="H6" s="17"/>
      <c r="I6" s="17"/>
      <c r="J6" s="33" t="s">
        <v>24</v>
      </c>
      <c r="K6" s="34">
        <f>IF(OR(D6=0,D6="0"),0,ROUND(((F7+F8+F9)/D6)*100,2))</f>
        <v>98.48</v>
      </c>
      <c r="L6" s="33">
        <v>9.85</v>
      </c>
    </row>
    <row r="7" ht="15" spans="1:12">
      <c r="A7" s="15" t="s">
        <v>25</v>
      </c>
      <c r="B7" s="15"/>
      <c r="C7" s="16" t="s">
        <v>23</v>
      </c>
      <c r="D7" s="17" t="s">
        <v>23</v>
      </c>
      <c r="E7" s="17"/>
      <c r="F7" s="17" t="s">
        <v>26</v>
      </c>
      <c r="G7" s="17"/>
      <c r="H7" s="17"/>
      <c r="I7" s="17"/>
      <c r="J7" s="16"/>
      <c r="K7" s="34">
        <f>IF(OR(D7=0,D7="0"),0,ROUND((F7/D7)*100,2))</f>
        <v>98.48</v>
      </c>
      <c r="L7" s="16"/>
    </row>
    <row r="8" ht="15" spans="1:12">
      <c r="A8" s="15" t="s">
        <v>27</v>
      </c>
      <c r="B8" s="15"/>
      <c r="C8" s="16" t="s">
        <v>28</v>
      </c>
      <c r="D8" s="17" t="s">
        <v>28</v>
      </c>
      <c r="E8" s="17"/>
      <c r="F8" s="25" t="s">
        <v>28</v>
      </c>
      <c r="G8" s="25"/>
      <c r="H8" s="25"/>
      <c r="I8" s="25"/>
      <c r="J8" s="16"/>
      <c r="K8" s="34">
        <f>IF(OR(D8=0,D8="0"),0,ROUND((F8/D8)*100,2))</f>
        <v>0</v>
      </c>
      <c r="L8" s="16"/>
    </row>
    <row r="9" ht="15" spans="1:12">
      <c r="A9" s="15" t="s">
        <v>29</v>
      </c>
      <c r="B9" s="15"/>
      <c r="C9" s="16" t="s">
        <v>28</v>
      </c>
      <c r="D9" s="17" t="s">
        <v>28</v>
      </c>
      <c r="E9" s="17"/>
      <c r="F9" s="17" t="s">
        <v>28</v>
      </c>
      <c r="G9" s="17"/>
      <c r="H9" s="17"/>
      <c r="I9" s="17"/>
      <c r="J9" s="16"/>
      <c r="K9" s="34">
        <f>IF(OR(D9="0",D9=0),0,(ROUND((F9/D9)*100,2)))</f>
        <v>0</v>
      </c>
      <c r="L9" s="16"/>
    </row>
    <row r="10" ht="15" spans="1:12">
      <c r="A10" s="18" t="s">
        <v>30</v>
      </c>
      <c r="B10" s="18"/>
      <c r="C10" s="18"/>
      <c r="D10" s="18"/>
      <c r="E10" s="18"/>
      <c r="F10" s="18" t="s">
        <v>31</v>
      </c>
      <c r="G10" s="18"/>
      <c r="H10" s="18"/>
      <c r="I10" s="18"/>
      <c r="J10" s="18"/>
      <c r="K10" s="18"/>
      <c r="L10" s="18"/>
    </row>
    <row r="11" ht="58.5" customHeight="true" spans="1:12">
      <c r="A11" s="19" t="s">
        <v>32</v>
      </c>
      <c r="B11" s="20"/>
      <c r="C11" s="20"/>
      <c r="D11" s="20"/>
      <c r="E11" s="26"/>
      <c r="F11" s="41" t="s">
        <v>33</v>
      </c>
      <c r="G11" s="42"/>
      <c r="H11" s="42"/>
      <c r="I11" s="42"/>
      <c r="J11" s="42"/>
      <c r="K11" s="42"/>
      <c r="L11" s="43"/>
    </row>
    <row r="12" ht="48.75" customHeight="true" spans="1:12">
      <c r="A12" s="18" t="s">
        <v>34</v>
      </c>
      <c r="B12" s="18" t="s">
        <v>35</v>
      </c>
      <c r="C12" s="12" t="s">
        <v>36</v>
      </c>
      <c r="D12" s="13"/>
      <c r="E12" s="13" t="s">
        <v>37</v>
      </c>
      <c r="F12" s="18" t="s">
        <v>38</v>
      </c>
      <c r="G12" s="18" t="s">
        <v>39</v>
      </c>
      <c r="H12" s="18" t="s">
        <v>40</v>
      </c>
      <c r="I12" s="18" t="s">
        <v>41</v>
      </c>
      <c r="J12" s="18" t="s">
        <v>19</v>
      </c>
      <c r="K12" s="18" t="s">
        <v>21</v>
      </c>
      <c r="L12" s="18" t="s">
        <v>42</v>
      </c>
    </row>
    <row r="13" ht="33.75" customHeight="true" spans="1:12">
      <c r="A13" s="21" t="s">
        <v>43</v>
      </c>
      <c r="B13" s="21" t="s">
        <v>44</v>
      </c>
      <c r="C13" s="21" t="s">
        <v>45</v>
      </c>
      <c r="D13" s="21"/>
      <c r="E13" s="21" t="s">
        <v>46</v>
      </c>
      <c r="F13" s="21" t="s">
        <v>47</v>
      </c>
      <c r="G13" s="21" t="s">
        <v>48</v>
      </c>
      <c r="H13" s="28" t="s">
        <v>47</v>
      </c>
      <c r="I13" s="28" t="s">
        <v>49</v>
      </c>
      <c r="J13" s="21" t="s">
        <v>50</v>
      </c>
      <c r="K13" s="21" t="s">
        <v>51</v>
      </c>
      <c r="L13" s="35" t="s">
        <v>52</v>
      </c>
    </row>
    <row r="14" ht="33.75" customHeight="true" spans="1:12">
      <c r="A14" s="21" t="s">
        <v>43</v>
      </c>
      <c r="B14" s="21" t="s">
        <v>44</v>
      </c>
      <c r="C14" s="21" t="s">
        <v>53</v>
      </c>
      <c r="D14" s="21"/>
      <c r="E14" s="21" t="s">
        <v>46</v>
      </c>
      <c r="F14" s="21" t="s">
        <v>51</v>
      </c>
      <c r="G14" s="21" t="s">
        <v>48</v>
      </c>
      <c r="H14" s="28" t="s">
        <v>51</v>
      </c>
      <c r="I14" s="28" t="s">
        <v>49</v>
      </c>
      <c r="J14" s="21" t="s">
        <v>50</v>
      </c>
      <c r="K14" s="21" t="s">
        <v>51</v>
      </c>
      <c r="L14" s="35" t="s">
        <v>52</v>
      </c>
    </row>
    <row r="15" ht="61.5" customHeight="true" spans="1:12">
      <c r="A15" s="21" t="s">
        <v>54</v>
      </c>
      <c r="B15" s="21" t="s">
        <v>55</v>
      </c>
      <c r="C15" s="21" t="s">
        <v>56</v>
      </c>
      <c r="D15" s="21"/>
      <c r="E15" s="21" t="s">
        <v>57</v>
      </c>
      <c r="F15" s="21" t="s">
        <v>58</v>
      </c>
      <c r="G15" s="21" t="s">
        <v>59</v>
      </c>
      <c r="H15" s="28" t="s">
        <v>60</v>
      </c>
      <c r="I15" s="28" t="s">
        <v>61</v>
      </c>
      <c r="J15" s="21" t="s">
        <v>50</v>
      </c>
      <c r="K15" s="21" t="s">
        <v>51</v>
      </c>
      <c r="L15" s="35" t="s">
        <v>52</v>
      </c>
    </row>
    <row r="16" ht="28.5" customHeight="true" spans="1:12">
      <c r="A16" s="53" t="s">
        <v>62</v>
      </c>
      <c r="B16" s="53"/>
      <c r="C16" s="53"/>
      <c r="D16" s="53"/>
      <c r="E16" s="53"/>
      <c r="F16" s="53"/>
      <c r="G16" s="53"/>
      <c r="H16" s="53"/>
      <c r="I16" s="53"/>
      <c r="J16" s="54">
        <v>100</v>
      </c>
      <c r="K16" s="54">
        <v>99.85</v>
      </c>
      <c r="L16" s="55"/>
    </row>
  </sheetData>
  <mergeCells count="32">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A16:I16"/>
  </mergeCells>
  <dataValidations count="2">
    <dataValidation type="list" allowBlank="1" showInputMessage="1" showErrorMessage="1" sqref="I13">
      <formula1>"基本达成目标,部分实现目标,实现目标程度低"</formula1>
    </dataValidation>
    <dataValidation type="list" allowBlank="1" showInputMessage="1" showErrorMessage="1" sqref="B4:D4">
      <formula1>"是,否"</formula1>
    </dataValidation>
  </dataValidations>
  <pageMargins left="0.4" right="0.2" top="0.748031496062992" bottom="0.748031496062992" header="0.31496062992126" footer="0.31496062992126"/>
  <pageSetup paperSize="9" orientation="landscape"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workbookViewId="0">
      <selection activeCell="A29" sqref="A29:L29"/>
    </sheetView>
  </sheetViews>
  <sheetFormatPr defaultColWidth="9" defaultRowHeight="15"/>
  <cols>
    <col min="1" max="1" width="10" style="1" customWidth="true"/>
    <col min="2" max="3" width="9" style="1"/>
    <col min="4" max="4" width="20.25" style="1" customWidth="true"/>
    <col min="5" max="5" width="9.75" style="1" customWidth="true"/>
    <col min="6" max="8" width="9" style="1"/>
    <col min="9" max="9" width="10.625" style="1" customWidth="true"/>
    <col min="10" max="11" width="9" style="1"/>
    <col min="12" max="12" width="32.75" style="1" customWidth="true"/>
    <col min="13" max="16384" width="9" style="2"/>
  </cols>
  <sheetData>
    <row r="1" ht="26.25" spans="1:12">
      <c r="A1" s="3" t="s">
        <v>0</v>
      </c>
      <c r="B1" s="3"/>
      <c r="C1" s="3"/>
      <c r="D1" s="3"/>
      <c r="E1" s="3"/>
      <c r="F1" s="3"/>
      <c r="G1" s="3"/>
      <c r="H1" s="3"/>
      <c r="I1" s="3"/>
      <c r="J1" s="3"/>
      <c r="K1" s="3"/>
      <c r="L1" s="3"/>
    </row>
    <row r="2" ht="20.25" customHeight="true" spans="1:12">
      <c r="A2" s="4" t="s">
        <v>1</v>
      </c>
      <c r="B2" s="5" t="s">
        <v>176</v>
      </c>
      <c r="C2" s="6"/>
      <c r="D2" s="7"/>
      <c r="E2" s="4" t="s">
        <v>3</v>
      </c>
      <c r="F2" s="5" t="s">
        <v>116</v>
      </c>
      <c r="G2" s="6"/>
      <c r="H2" s="7"/>
      <c r="I2" s="4" t="s">
        <v>5</v>
      </c>
      <c r="J2" s="29" t="s">
        <v>6</v>
      </c>
      <c r="K2" s="30"/>
      <c r="L2" s="31"/>
    </row>
    <row r="3" ht="20.25" customHeight="true" spans="1:12">
      <c r="A3" s="4" t="s">
        <v>7</v>
      </c>
      <c r="B3" s="5" t="s">
        <v>8</v>
      </c>
      <c r="C3" s="6"/>
      <c r="D3" s="7"/>
      <c r="E3" s="4" t="s">
        <v>9</v>
      </c>
      <c r="F3" s="5" t="s">
        <v>10</v>
      </c>
      <c r="G3" s="6"/>
      <c r="H3" s="6"/>
      <c r="I3" s="6"/>
      <c r="J3" s="6"/>
      <c r="K3" s="6"/>
      <c r="L3" s="7"/>
    </row>
    <row r="4" ht="20.25" customHeight="true" spans="1:12">
      <c r="A4" s="35" t="s">
        <v>11</v>
      </c>
      <c r="B4" s="35" t="s">
        <v>12</v>
      </c>
      <c r="C4" s="35"/>
      <c r="D4" s="35"/>
      <c r="E4" s="40" t="s">
        <v>13</v>
      </c>
      <c r="F4" s="35" t="s">
        <v>14</v>
      </c>
      <c r="G4" s="35"/>
      <c r="H4" s="35"/>
      <c r="I4" s="35"/>
      <c r="J4" s="35"/>
      <c r="K4" s="35"/>
      <c r="L4" s="35"/>
    </row>
    <row r="5" ht="30" spans="1:12">
      <c r="A5" s="18" t="s">
        <v>15</v>
      </c>
      <c r="B5" s="18"/>
      <c r="C5" s="18" t="s">
        <v>16</v>
      </c>
      <c r="D5" s="18" t="s">
        <v>17</v>
      </c>
      <c r="E5" s="18"/>
      <c r="F5" s="18" t="s">
        <v>18</v>
      </c>
      <c r="G5" s="18"/>
      <c r="H5" s="18"/>
      <c r="I5" s="18"/>
      <c r="J5" s="18" t="s">
        <v>19</v>
      </c>
      <c r="K5" s="45" t="s">
        <v>20</v>
      </c>
      <c r="L5" s="18" t="s">
        <v>21</v>
      </c>
    </row>
    <row r="6" spans="1:12">
      <c r="A6" s="15" t="s">
        <v>22</v>
      </c>
      <c r="B6" s="15"/>
      <c r="C6" s="16" t="s">
        <v>177</v>
      </c>
      <c r="D6" s="17" t="s">
        <v>178</v>
      </c>
      <c r="E6" s="17"/>
      <c r="F6" s="17">
        <f>F7+F8+F9</f>
        <v>41648.5</v>
      </c>
      <c r="G6" s="17"/>
      <c r="H6" s="17"/>
      <c r="I6" s="17"/>
      <c r="J6" s="33" t="s">
        <v>24</v>
      </c>
      <c r="K6" s="34">
        <f>IF(OR(D6=0,D6="0"),0,ROUND(((F7+F8+F9)/D6)*100,2))</f>
        <v>9.92</v>
      </c>
      <c r="L6" s="33">
        <v>0.99</v>
      </c>
    </row>
    <row r="7" spans="1:12">
      <c r="A7" s="15" t="s">
        <v>25</v>
      </c>
      <c r="B7" s="15"/>
      <c r="C7" s="16" t="s">
        <v>177</v>
      </c>
      <c r="D7" s="17" t="s">
        <v>178</v>
      </c>
      <c r="E7" s="17"/>
      <c r="F7" s="17" t="s">
        <v>179</v>
      </c>
      <c r="G7" s="17"/>
      <c r="H7" s="17"/>
      <c r="I7" s="17"/>
      <c r="J7" s="16"/>
      <c r="K7" s="34">
        <f>IF(OR(D7=0,D7="0"),0,ROUND((F7/D7)*100,2))</f>
        <v>9.92</v>
      </c>
      <c r="L7" s="16"/>
    </row>
    <row r="8" spans="1:12">
      <c r="A8" s="15" t="s">
        <v>27</v>
      </c>
      <c r="B8" s="15"/>
      <c r="C8" s="16" t="s">
        <v>28</v>
      </c>
      <c r="D8" s="17" t="s">
        <v>28</v>
      </c>
      <c r="E8" s="17"/>
      <c r="F8" s="17" t="s">
        <v>28</v>
      </c>
      <c r="G8" s="17"/>
      <c r="H8" s="17"/>
      <c r="I8" s="17"/>
      <c r="J8" s="16"/>
      <c r="K8" s="34">
        <f>IF(OR(D8=0,D8="0"),0,ROUND((F8/D8)*100,2))</f>
        <v>0</v>
      </c>
      <c r="L8" s="16"/>
    </row>
    <row r="9" spans="1:12">
      <c r="A9" s="15" t="s">
        <v>29</v>
      </c>
      <c r="B9" s="15"/>
      <c r="C9" s="16" t="s">
        <v>28</v>
      </c>
      <c r="D9" s="17" t="s">
        <v>28</v>
      </c>
      <c r="E9" s="17"/>
      <c r="F9" s="17" t="s">
        <v>28</v>
      </c>
      <c r="G9" s="17"/>
      <c r="H9" s="17"/>
      <c r="I9" s="17"/>
      <c r="J9" s="16"/>
      <c r="K9" s="34">
        <f>IF(OR(D9="0",D9=0),0,(ROUND((F9/D9)*100,2)))</f>
        <v>0</v>
      </c>
      <c r="L9" s="16"/>
    </row>
    <row r="10" ht="17.25" customHeight="true" spans="1:12">
      <c r="A10" s="18" t="s">
        <v>30</v>
      </c>
      <c r="B10" s="18"/>
      <c r="C10" s="18"/>
      <c r="D10" s="18"/>
      <c r="E10" s="18"/>
      <c r="F10" s="18" t="s">
        <v>31</v>
      </c>
      <c r="G10" s="18"/>
      <c r="H10" s="18"/>
      <c r="I10" s="18"/>
      <c r="J10" s="18"/>
      <c r="K10" s="18"/>
      <c r="L10" s="18"/>
    </row>
    <row r="11" ht="200.25" customHeight="true" spans="1:12">
      <c r="A11" s="44" t="s">
        <v>180</v>
      </c>
      <c r="B11" s="44"/>
      <c r="C11" s="44"/>
      <c r="D11" s="44"/>
      <c r="E11" s="44"/>
      <c r="F11" s="27" t="s">
        <v>181</v>
      </c>
      <c r="G11" s="27"/>
      <c r="H11" s="27"/>
      <c r="I11" s="27"/>
      <c r="J11" s="27"/>
      <c r="K11" s="27"/>
      <c r="L11" s="27"/>
    </row>
    <row r="12" ht="28.5" customHeight="true" spans="1:12">
      <c r="A12" s="18" t="s">
        <v>34</v>
      </c>
      <c r="B12" s="18" t="s">
        <v>35</v>
      </c>
      <c r="C12" s="18" t="s">
        <v>36</v>
      </c>
      <c r="D12" s="18"/>
      <c r="E12" s="18" t="s">
        <v>37</v>
      </c>
      <c r="F12" s="18" t="s">
        <v>38</v>
      </c>
      <c r="G12" s="18" t="s">
        <v>39</v>
      </c>
      <c r="H12" s="18" t="s">
        <v>40</v>
      </c>
      <c r="I12" s="18" t="s">
        <v>41</v>
      </c>
      <c r="J12" s="18" t="s">
        <v>19</v>
      </c>
      <c r="K12" s="18" t="s">
        <v>21</v>
      </c>
      <c r="L12" s="18" t="s">
        <v>42</v>
      </c>
    </row>
    <row r="13" ht="60.75" customHeight="true" spans="1:12">
      <c r="A13" s="21" t="s">
        <v>43</v>
      </c>
      <c r="B13" s="21" t="s">
        <v>44</v>
      </c>
      <c r="C13" s="21" t="s">
        <v>182</v>
      </c>
      <c r="D13" s="21"/>
      <c r="E13" s="21" t="s">
        <v>46</v>
      </c>
      <c r="F13" s="21" t="s">
        <v>183</v>
      </c>
      <c r="G13" s="21" t="s">
        <v>91</v>
      </c>
      <c r="H13" s="28" t="s">
        <v>28</v>
      </c>
      <c r="I13" s="28" t="s">
        <v>184</v>
      </c>
      <c r="J13" s="21" t="s">
        <v>171</v>
      </c>
      <c r="K13" s="21" t="s">
        <v>28</v>
      </c>
      <c r="L13" s="4" t="s">
        <v>185</v>
      </c>
    </row>
    <row r="14" ht="36.75" customHeight="true" spans="1:12">
      <c r="A14" s="21" t="s">
        <v>43</v>
      </c>
      <c r="B14" s="21" t="s">
        <v>44</v>
      </c>
      <c r="C14" s="21" t="s">
        <v>186</v>
      </c>
      <c r="D14" s="21"/>
      <c r="E14" s="21" t="s">
        <v>46</v>
      </c>
      <c r="F14" s="21" t="s">
        <v>187</v>
      </c>
      <c r="G14" s="21" t="s">
        <v>48</v>
      </c>
      <c r="H14" s="28" t="s">
        <v>187</v>
      </c>
      <c r="I14" s="28" t="s">
        <v>49</v>
      </c>
      <c r="J14" s="21" t="s">
        <v>188</v>
      </c>
      <c r="K14" s="21" t="s">
        <v>189</v>
      </c>
      <c r="L14" s="4" t="s">
        <v>190</v>
      </c>
    </row>
    <row r="15" ht="60.75" customHeight="true" spans="1:12">
      <c r="A15" s="21" t="s">
        <v>43</v>
      </c>
      <c r="B15" s="21" t="s">
        <v>44</v>
      </c>
      <c r="C15" s="21" t="s">
        <v>191</v>
      </c>
      <c r="D15" s="21"/>
      <c r="E15" s="21" t="s">
        <v>46</v>
      </c>
      <c r="F15" s="21" t="s">
        <v>90</v>
      </c>
      <c r="G15" s="21" t="s">
        <v>91</v>
      </c>
      <c r="H15" s="28" t="s">
        <v>28</v>
      </c>
      <c r="I15" s="28" t="s">
        <v>184</v>
      </c>
      <c r="J15" s="21" t="s">
        <v>188</v>
      </c>
      <c r="K15" s="21" t="s">
        <v>28</v>
      </c>
      <c r="L15" s="4" t="s">
        <v>185</v>
      </c>
    </row>
    <row r="16" ht="35.25" customHeight="true" spans="1:12">
      <c r="A16" s="21" t="s">
        <v>43</v>
      </c>
      <c r="B16" s="21" t="s">
        <v>44</v>
      </c>
      <c r="C16" s="21" t="s">
        <v>192</v>
      </c>
      <c r="D16" s="21"/>
      <c r="E16" s="21" t="s">
        <v>46</v>
      </c>
      <c r="F16" s="21" t="s">
        <v>193</v>
      </c>
      <c r="G16" s="21" t="s">
        <v>48</v>
      </c>
      <c r="H16" s="28" t="s">
        <v>193</v>
      </c>
      <c r="I16" s="28" t="s">
        <v>49</v>
      </c>
      <c r="J16" s="21" t="s">
        <v>188</v>
      </c>
      <c r="K16" s="21" t="s">
        <v>189</v>
      </c>
      <c r="L16" s="4" t="s">
        <v>190</v>
      </c>
    </row>
    <row r="17" ht="56.25" customHeight="true" spans="1:12">
      <c r="A17" s="21" t="s">
        <v>43</v>
      </c>
      <c r="B17" s="21" t="s">
        <v>44</v>
      </c>
      <c r="C17" s="21" t="s">
        <v>194</v>
      </c>
      <c r="D17" s="21"/>
      <c r="E17" s="21" t="s">
        <v>46</v>
      </c>
      <c r="F17" s="21" t="s">
        <v>195</v>
      </c>
      <c r="G17" s="21" t="s">
        <v>196</v>
      </c>
      <c r="H17" s="28" t="s">
        <v>28</v>
      </c>
      <c r="I17" s="28" t="s">
        <v>184</v>
      </c>
      <c r="J17" s="21" t="s">
        <v>188</v>
      </c>
      <c r="K17" s="21" t="s">
        <v>28</v>
      </c>
      <c r="L17" s="4" t="s">
        <v>197</v>
      </c>
    </row>
    <row r="18" ht="26.25" customHeight="true" spans="1:12">
      <c r="A18" s="21" t="s">
        <v>43</v>
      </c>
      <c r="B18" s="21" t="s">
        <v>44</v>
      </c>
      <c r="C18" s="21" t="s">
        <v>198</v>
      </c>
      <c r="D18" s="21"/>
      <c r="E18" s="21" t="s">
        <v>46</v>
      </c>
      <c r="F18" s="21" t="s">
        <v>195</v>
      </c>
      <c r="G18" s="21" t="s">
        <v>199</v>
      </c>
      <c r="H18" s="28" t="s">
        <v>200</v>
      </c>
      <c r="I18" s="28" t="s">
        <v>201</v>
      </c>
      <c r="J18" s="21" t="s">
        <v>188</v>
      </c>
      <c r="K18" s="21" t="s">
        <v>202</v>
      </c>
      <c r="L18" s="4" t="s">
        <v>203</v>
      </c>
    </row>
    <row r="19" ht="66.75" customHeight="true" spans="1:12">
      <c r="A19" s="21" t="s">
        <v>43</v>
      </c>
      <c r="B19" s="21" t="s">
        <v>44</v>
      </c>
      <c r="C19" s="21" t="s">
        <v>204</v>
      </c>
      <c r="D19" s="21"/>
      <c r="E19" s="21" t="s">
        <v>46</v>
      </c>
      <c r="F19" s="21" t="s">
        <v>158</v>
      </c>
      <c r="G19" s="21" t="s">
        <v>170</v>
      </c>
      <c r="H19" s="28" t="s">
        <v>28</v>
      </c>
      <c r="I19" s="28" t="s">
        <v>184</v>
      </c>
      <c r="J19" s="21" t="s">
        <v>188</v>
      </c>
      <c r="K19" s="21" t="s">
        <v>28</v>
      </c>
      <c r="L19" s="4" t="s">
        <v>197</v>
      </c>
    </row>
    <row r="20" ht="58.5" customHeight="true" spans="1:12">
      <c r="A20" s="21" t="s">
        <v>43</v>
      </c>
      <c r="B20" s="21" t="s">
        <v>44</v>
      </c>
      <c r="C20" s="21" t="s">
        <v>205</v>
      </c>
      <c r="D20" s="21"/>
      <c r="E20" s="21" t="s">
        <v>46</v>
      </c>
      <c r="F20" s="21" t="s">
        <v>136</v>
      </c>
      <c r="G20" s="21" t="s">
        <v>114</v>
      </c>
      <c r="H20" s="28" t="s">
        <v>28</v>
      </c>
      <c r="I20" s="28" t="s">
        <v>184</v>
      </c>
      <c r="J20" s="21" t="s">
        <v>188</v>
      </c>
      <c r="K20" s="21" t="s">
        <v>28</v>
      </c>
      <c r="L20" s="4" t="s">
        <v>197</v>
      </c>
    </row>
    <row r="21" ht="58.5" customHeight="true" spans="1:12">
      <c r="A21" s="21" t="s">
        <v>43</v>
      </c>
      <c r="B21" s="21" t="s">
        <v>44</v>
      </c>
      <c r="C21" s="21" t="s">
        <v>206</v>
      </c>
      <c r="D21" s="21"/>
      <c r="E21" s="21" t="s">
        <v>46</v>
      </c>
      <c r="F21" s="21" t="s">
        <v>189</v>
      </c>
      <c r="G21" s="21" t="s">
        <v>199</v>
      </c>
      <c r="H21" s="28" t="s">
        <v>28</v>
      </c>
      <c r="I21" s="28" t="s">
        <v>184</v>
      </c>
      <c r="J21" s="21" t="s">
        <v>188</v>
      </c>
      <c r="K21" s="21" t="s">
        <v>28</v>
      </c>
      <c r="L21" s="4" t="s">
        <v>197</v>
      </c>
    </row>
    <row r="22" ht="21" customHeight="true" spans="1:12">
      <c r="A22" s="21" t="s">
        <v>43</v>
      </c>
      <c r="B22" s="21" t="s">
        <v>207</v>
      </c>
      <c r="C22" s="21" t="s">
        <v>208</v>
      </c>
      <c r="D22" s="21"/>
      <c r="E22" s="21" t="s">
        <v>46</v>
      </c>
      <c r="F22" s="21" t="s">
        <v>195</v>
      </c>
      <c r="G22" s="21" t="s">
        <v>209</v>
      </c>
      <c r="H22" s="28" t="s">
        <v>28</v>
      </c>
      <c r="I22" s="28" t="s">
        <v>184</v>
      </c>
      <c r="J22" s="21" t="s">
        <v>188</v>
      </c>
      <c r="K22" s="21" t="s">
        <v>28</v>
      </c>
      <c r="L22" s="4" t="s">
        <v>210</v>
      </c>
    </row>
    <row r="23" ht="63" customHeight="true" spans="1:12">
      <c r="A23" s="21" t="s">
        <v>54</v>
      </c>
      <c r="B23" s="21" t="s">
        <v>55</v>
      </c>
      <c r="C23" s="21" t="s">
        <v>211</v>
      </c>
      <c r="D23" s="21"/>
      <c r="E23" s="21" t="s">
        <v>46</v>
      </c>
      <c r="F23" s="21" t="s">
        <v>83</v>
      </c>
      <c r="G23" s="21" t="s">
        <v>59</v>
      </c>
      <c r="H23" s="28" t="s">
        <v>28</v>
      </c>
      <c r="I23" s="28" t="s">
        <v>184</v>
      </c>
      <c r="J23" s="21" t="s">
        <v>188</v>
      </c>
      <c r="K23" s="21" t="s">
        <v>28</v>
      </c>
      <c r="L23" s="4" t="s">
        <v>197</v>
      </c>
    </row>
    <row r="24" ht="36" customHeight="true" spans="1:12">
      <c r="A24" s="21" t="s">
        <v>54</v>
      </c>
      <c r="B24" s="21" t="s">
        <v>55</v>
      </c>
      <c r="C24" s="21" t="s">
        <v>212</v>
      </c>
      <c r="D24" s="21"/>
      <c r="E24" s="21" t="s">
        <v>46</v>
      </c>
      <c r="F24" s="21" t="s">
        <v>193</v>
      </c>
      <c r="G24" s="21" t="s">
        <v>48</v>
      </c>
      <c r="H24" s="28" t="s">
        <v>193</v>
      </c>
      <c r="I24" s="28" t="s">
        <v>49</v>
      </c>
      <c r="J24" s="21" t="s">
        <v>188</v>
      </c>
      <c r="K24" s="21" t="s">
        <v>189</v>
      </c>
      <c r="L24" s="4" t="s">
        <v>190</v>
      </c>
    </row>
    <row r="25" ht="60" spans="1:12">
      <c r="A25" s="21" t="s">
        <v>54</v>
      </c>
      <c r="B25" s="21" t="s">
        <v>55</v>
      </c>
      <c r="C25" s="21" t="s">
        <v>213</v>
      </c>
      <c r="D25" s="21"/>
      <c r="E25" s="21" t="s">
        <v>46</v>
      </c>
      <c r="F25" s="21" t="s">
        <v>83</v>
      </c>
      <c r="G25" s="21" t="s">
        <v>59</v>
      </c>
      <c r="H25" s="28" t="s">
        <v>28</v>
      </c>
      <c r="I25" s="28" t="s">
        <v>184</v>
      </c>
      <c r="J25" s="21" t="s">
        <v>171</v>
      </c>
      <c r="K25" s="21" t="s">
        <v>28</v>
      </c>
      <c r="L25" s="4" t="s">
        <v>197</v>
      </c>
    </row>
    <row r="26" ht="78" customHeight="true" spans="1:12">
      <c r="A26" s="21" t="s">
        <v>54</v>
      </c>
      <c r="B26" s="21" t="s">
        <v>55</v>
      </c>
      <c r="C26" s="21" t="s">
        <v>214</v>
      </c>
      <c r="D26" s="21"/>
      <c r="E26" s="21" t="s">
        <v>57</v>
      </c>
      <c r="F26" s="21" t="s">
        <v>58</v>
      </c>
      <c r="G26" s="21" t="s">
        <v>52</v>
      </c>
      <c r="H26" s="28" t="s">
        <v>28</v>
      </c>
      <c r="I26" s="28" t="s">
        <v>52</v>
      </c>
      <c r="J26" s="21" t="s">
        <v>188</v>
      </c>
      <c r="K26" s="21" t="s">
        <v>52</v>
      </c>
      <c r="L26" s="4" t="s">
        <v>197</v>
      </c>
    </row>
    <row r="27" ht="57" customHeight="true" spans="1:12">
      <c r="A27" s="21" t="s">
        <v>54</v>
      </c>
      <c r="B27" s="21" t="s">
        <v>167</v>
      </c>
      <c r="C27" s="21" t="s">
        <v>215</v>
      </c>
      <c r="D27" s="21"/>
      <c r="E27" s="21" t="s">
        <v>46</v>
      </c>
      <c r="F27" s="21" t="s">
        <v>104</v>
      </c>
      <c r="G27" s="21" t="s">
        <v>59</v>
      </c>
      <c r="H27" s="28" t="s">
        <v>83</v>
      </c>
      <c r="I27" s="28" t="s">
        <v>216</v>
      </c>
      <c r="J27" s="21" t="s">
        <v>188</v>
      </c>
      <c r="K27" s="21" t="s">
        <v>217</v>
      </c>
      <c r="L27" s="4" t="s">
        <v>218</v>
      </c>
    </row>
    <row r="28" ht="60.75" customHeight="true" spans="1:12">
      <c r="A28" s="21" t="s">
        <v>54</v>
      </c>
      <c r="B28" s="21" t="s">
        <v>219</v>
      </c>
      <c r="C28" s="21" t="s">
        <v>220</v>
      </c>
      <c r="D28" s="21"/>
      <c r="E28" s="21" t="s">
        <v>46</v>
      </c>
      <c r="F28" s="21" t="s">
        <v>83</v>
      </c>
      <c r="G28" s="21" t="s">
        <v>59</v>
      </c>
      <c r="H28" s="28" t="s">
        <v>28</v>
      </c>
      <c r="I28" s="28" t="s">
        <v>184</v>
      </c>
      <c r="J28" s="21" t="s">
        <v>188</v>
      </c>
      <c r="K28" s="21" t="s">
        <v>28</v>
      </c>
      <c r="L28" s="4" t="s">
        <v>197</v>
      </c>
    </row>
    <row r="29" ht="25.5" customHeight="true" spans="1:12">
      <c r="A29" s="22" t="s">
        <v>62</v>
      </c>
      <c r="B29" s="22"/>
      <c r="C29" s="22"/>
      <c r="D29" s="22"/>
      <c r="E29" s="22"/>
      <c r="F29" s="22"/>
      <c r="G29" s="22"/>
      <c r="H29" s="22"/>
      <c r="I29" s="22"/>
      <c r="J29" s="36">
        <v>100</v>
      </c>
      <c r="K29" s="36">
        <v>24.48</v>
      </c>
      <c r="L29" s="37"/>
    </row>
    <row r="30" spans="3:12">
      <c r="C30" s="23"/>
      <c r="D30" s="23"/>
      <c r="L30" s="38"/>
    </row>
    <row r="31" spans="3:12">
      <c r="C31" s="23"/>
      <c r="D31" s="23"/>
      <c r="L31" s="38"/>
    </row>
    <row r="32" spans="3:12">
      <c r="C32" s="23"/>
      <c r="D32" s="23"/>
      <c r="L32" s="38"/>
    </row>
    <row r="33" spans="3:12">
      <c r="C33" s="23"/>
      <c r="D33" s="23"/>
      <c r="L33" s="38"/>
    </row>
    <row r="34" spans="3:12">
      <c r="C34" s="23"/>
      <c r="D34" s="23"/>
      <c r="L34" s="38"/>
    </row>
    <row r="35" spans="3:12">
      <c r="C35" s="23"/>
      <c r="D35" s="23"/>
      <c r="L35" s="38"/>
    </row>
    <row r="36" spans="3:12">
      <c r="C36" s="23"/>
      <c r="D36" s="23"/>
      <c r="L36" s="38"/>
    </row>
    <row r="37" spans="3:12">
      <c r="C37" s="23"/>
      <c r="D37" s="23"/>
      <c r="L37" s="38"/>
    </row>
    <row r="38" spans="3:12">
      <c r="C38" s="23"/>
      <c r="D38" s="23"/>
      <c r="L38" s="38"/>
    </row>
    <row r="39" spans="3:12">
      <c r="C39" s="23"/>
      <c r="D39" s="23"/>
      <c r="L39" s="38"/>
    </row>
    <row r="40" spans="3:12">
      <c r="C40" s="23"/>
      <c r="D40" s="23"/>
      <c r="L40" s="38"/>
    </row>
    <row r="41" spans="3:12">
      <c r="C41" s="23"/>
      <c r="D41" s="23"/>
      <c r="L41" s="38"/>
    </row>
    <row r="42" spans="3:12">
      <c r="C42" s="23"/>
      <c r="D42" s="23"/>
      <c r="L42" s="38"/>
    </row>
    <row r="43" spans="3:12">
      <c r="C43" s="23"/>
      <c r="D43" s="23"/>
      <c r="L43" s="38"/>
    </row>
    <row r="44" spans="3:12">
      <c r="C44" s="23"/>
      <c r="D44" s="23"/>
      <c r="L44" s="38"/>
    </row>
    <row r="45" spans="3:12">
      <c r="C45" s="23"/>
      <c r="D45" s="23"/>
      <c r="L45" s="38"/>
    </row>
    <row r="46" spans="3:12">
      <c r="C46" s="23"/>
      <c r="D46" s="23"/>
      <c r="L46" s="38"/>
    </row>
    <row r="47" spans="3:12">
      <c r="C47" s="23"/>
      <c r="D47" s="23"/>
      <c r="L47" s="38"/>
    </row>
    <row r="48" spans="3:12">
      <c r="C48" s="23"/>
      <c r="D48" s="23"/>
      <c r="L48" s="38"/>
    </row>
    <row r="49" spans="3:4">
      <c r="C49" s="23"/>
      <c r="D49" s="23"/>
    </row>
    <row r="50" spans="3:4">
      <c r="C50" s="23"/>
      <c r="D50" s="23"/>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29:I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22" right="0.21" top="0.37" bottom="0.41" header="0.25" footer="0.3149606299212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workbookViewId="0">
      <selection activeCell="A15" sqref="A15:L15"/>
    </sheetView>
  </sheetViews>
  <sheetFormatPr defaultColWidth="9" defaultRowHeight="15"/>
  <cols>
    <col min="1" max="1" width="10.5" style="1" customWidth="true"/>
    <col min="2" max="2" width="9.875" style="1" customWidth="true"/>
    <col min="3" max="3" width="10.25" style="1" customWidth="true"/>
    <col min="4" max="4" width="11.875" style="1" customWidth="true"/>
    <col min="5" max="5" width="10.75" style="1" customWidth="true"/>
    <col min="6" max="8" width="9" style="1"/>
    <col min="9" max="9" width="12" style="1" customWidth="true"/>
    <col min="10" max="11" width="9" style="1"/>
    <col min="12" max="12" width="34" style="1" customWidth="true"/>
    <col min="13" max="16384" width="9" style="2"/>
  </cols>
  <sheetData>
    <row r="1" ht="26.25" spans="1:12">
      <c r="A1" s="3" t="s">
        <v>0</v>
      </c>
      <c r="B1" s="3"/>
      <c r="C1" s="3"/>
      <c r="D1" s="3"/>
      <c r="E1" s="3"/>
      <c r="F1" s="3"/>
      <c r="G1" s="3"/>
      <c r="H1" s="3"/>
      <c r="I1" s="3"/>
      <c r="J1" s="3"/>
      <c r="K1" s="3"/>
      <c r="L1" s="3"/>
    </row>
    <row r="2" ht="30.75" customHeight="true" spans="1:12">
      <c r="A2" s="4" t="s">
        <v>1</v>
      </c>
      <c r="B2" s="5" t="s">
        <v>221</v>
      </c>
      <c r="C2" s="6"/>
      <c r="D2" s="7"/>
      <c r="E2" s="4" t="s">
        <v>3</v>
      </c>
      <c r="F2" s="5" t="s">
        <v>173</v>
      </c>
      <c r="G2" s="6"/>
      <c r="H2" s="7"/>
      <c r="I2" s="4" t="s">
        <v>5</v>
      </c>
      <c r="J2" s="29" t="s">
        <v>6</v>
      </c>
      <c r="K2" s="30"/>
      <c r="L2" s="31"/>
    </row>
    <row r="3" spans="1:12">
      <c r="A3" s="4" t="s">
        <v>7</v>
      </c>
      <c r="B3" s="39" t="s">
        <v>8</v>
      </c>
      <c r="C3" s="39"/>
      <c r="D3" s="39"/>
      <c r="E3" s="4" t="s">
        <v>9</v>
      </c>
      <c r="F3" s="5" t="s">
        <v>10</v>
      </c>
      <c r="G3" s="6"/>
      <c r="H3" s="6"/>
      <c r="I3" s="6"/>
      <c r="J3" s="6"/>
      <c r="K3" s="6"/>
      <c r="L3" s="7"/>
    </row>
    <row r="4" ht="18" customHeight="true" spans="1:12">
      <c r="A4" s="35" t="s">
        <v>11</v>
      </c>
      <c r="B4" s="35" t="s">
        <v>12</v>
      </c>
      <c r="C4" s="35"/>
      <c r="D4" s="35"/>
      <c r="E4" s="40" t="s">
        <v>13</v>
      </c>
      <c r="F4" s="9" t="s">
        <v>14</v>
      </c>
      <c r="G4" s="10"/>
      <c r="H4" s="10"/>
      <c r="I4" s="10"/>
      <c r="J4" s="10"/>
      <c r="K4" s="10"/>
      <c r="L4" s="11"/>
    </row>
    <row r="5" ht="30" spans="1:12">
      <c r="A5" s="18" t="s">
        <v>15</v>
      </c>
      <c r="B5" s="18"/>
      <c r="C5" s="18" t="s">
        <v>16</v>
      </c>
      <c r="D5" s="18" t="s">
        <v>17</v>
      </c>
      <c r="E5" s="18"/>
      <c r="F5" s="18" t="s">
        <v>18</v>
      </c>
      <c r="G5" s="18"/>
      <c r="H5" s="18"/>
      <c r="I5" s="18"/>
      <c r="J5" s="18" t="s">
        <v>19</v>
      </c>
      <c r="K5" s="32" t="s">
        <v>20</v>
      </c>
      <c r="L5" s="18" t="s">
        <v>21</v>
      </c>
    </row>
    <row r="6" spans="1:12">
      <c r="A6" s="15" t="s">
        <v>22</v>
      </c>
      <c r="B6" s="15"/>
      <c r="C6" s="16" t="s">
        <v>126</v>
      </c>
      <c r="D6" s="17" t="s">
        <v>126</v>
      </c>
      <c r="E6" s="17"/>
      <c r="F6" s="17">
        <f>F7+F8+F9</f>
        <v>231230</v>
      </c>
      <c r="G6" s="17"/>
      <c r="H6" s="17"/>
      <c r="I6" s="17"/>
      <c r="J6" s="33" t="s">
        <v>24</v>
      </c>
      <c r="K6" s="34">
        <f>IF(OR(D6=0,D6="0"),0,ROUND(((F7+F8+F9)/D6)*100,2))</f>
        <v>46.25</v>
      </c>
      <c r="L6" s="33">
        <v>4.63</v>
      </c>
    </row>
    <row r="7" spans="1:12">
      <c r="A7" s="15" t="s">
        <v>25</v>
      </c>
      <c r="B7" s="15"/>
      <c r="C7" s="16" t="s">
        <v>126</v>
      </c>
      <c r="D7" s="17" t="s">
        <v>126</v>
      </c>
      <c r="E7" s="17"/>
      <c r="F7" s="17" t="s">
        <v>222</v>
      </c>
      <c r="G7" s="17"/>
      <c r="H7" s="17"/>
      <c r="I7" s="17"/>
      <c r="J7" s="16"/>
      <c r="K7" s="34">
        <f>IF(OR(D7=0,D7="0"),0,ROUND((F7/D7)*100,2))</f>
        <v>46.25</v>
      </c>
      <c r="L7" s="16"/>
    </row>
    <row r="8" spans="1:12">
      <c r="A8" s="15" t="s">
        <v>27</v>
      </c>
      <c r="B8" s="15"/>
      <c r="C8" s="16" t="s">
        <v>52</v>
      </c>
      <c r="D8" s="17" t="s">
        <v>28</v>
      </c>
      <c r="E8" s="17"/>
      <c r="F8" s="25" t="s">
        <v>28</v>
      </c>
      <c r="G8" s="25"/>
      <c r="H8" s="25"/>
      <c r="I8" s="25"/>
      <c r="J8" s="16"/>
      <c r="K8" s="34">
        <f>IF(OR(D8=0,D8="0"),0,ROUND((F8/D8)*100,2))</f>
        <v>0</v>
      </c>
      <c r="L8" s="16"/>
    </row>
    <row r="9" spans="1:12">
      <c r="A9" s="15" t="s">
        <v>29</v>
      </c>
      <c r="B9" s="15"/>
      <c r="C9" s="16" t="s">
        <v>52</v>
      </c>
      <c r="D9" s="17" t="s">
        <v>28</v>
      </c>
      <c r="E9" s="17"/>
      <c r="F9" s="17" t="s">
        <v>28</v>
      </c>
      <c r="G9" s="17"/>
      <c r="H9" s="17"/>
      <c r="I9" s="17"/>
      <c r="J9" s="16"/>
      <c r="K9" s="34">
        <f>IF(OR(D9="0",D9=0),0,(ROUND((F9/D9)*100,2)))</f>
        <v>0</v>
      </c>
      <c r="L9" s="16"/>
    </row>
    <row r="10" spans="1:12">
      <c r="A10" s="18" t="s">
        <v>30</v>
      </c>
      <c r="B10" s="18"/>
      <c r="C10" s="18"/>
      <c r="D10" s="18"/>
      <c r="E10" s="18"/>
      <c r="F10" s="18" t="s">
        <v>31</v>
      </c>
      <c r="G10" s="18"/>
      <c r="H10" s="18"/>
      <c r="I10" s="18"/>
      <c r="J10" s="18"/>
      <c r="K10" s="18"/>
      <c r="L10" s="18"/>
    </row>
    <row r="11" ht="79.5" customHeight="true" spans="1:12">
      <c r="A11" s="19" t="s">
        <v>223</v>
      </c>
      <c r="B11" s="20"/>
      <c r="C11" s="20"/>
      <c r="D11" s="20"/>
      <c r="E11" s="26"/>
      <c r="F11" s="41" t="s">
        <v>224</v>
      </c>
      <c r="G11" s="42"/>
      <c r="H11" s="42"/>
      <c r="I11" s="42"/>
      <c r="J11" s="42"/>
      <c r="K11" s="42"/>
      <c r="L11" s="43"/>
    </row>
    <row r="12" ht="28.5" customHeight="true" spans="1:12">
      <c r="A12" s="18" t="s">
        <v>34</v>
      </c>
      <c r="B12" s="18" t="s">
        <v>35</v>
      </c>
      <c r="C12" s="12" t="s">
        <v>36</v>
      </c>
      <c r="D12" s="13"/>
      <c r="E12" s="13" t="s">
        <v>37</v>
      </c>
      <c r="F12" s="18" t="s">
        <v>38</v>
      </c>
      <c r="G12" s="18" t="s">
        <v>39</v>
      </c>
      <c r="H12" s="18" t="s">
        <v>40</v>
      </c>
      <c r="I12" s="18" t="s">
        <v>41</v>
      </c>
      <c r="J12" s="18" t="s">
        <v>19</v>
      </c>
      <c r="K12" s="18" t="s">
        <v>21</v>
      </c>
      <c r="L12" s="18" t="s">
        <v>42</v>
      </c>
    </row>
    <row r="13" ht="16.5" customHeight="true" spans="1:12">
      <c r="A13" s="21" t="s">
        <v>43</v>
      </c>
      <c r="B13" s="21" t="s">
        <v>225</v>
      </c>
      <c r="C13" s="21" t="s">
        <v>226</v>
      </c>
      <c r="D13" s="21"/>
      <c r="E13" s="21" t="s">
        <v>46</v>
      </c>
      <c r="F13" s="21" t="s">
        <v>131</v>
      </c>
      <c r="G13" s="21" t="s">
        <v>59</v>
      </c>
      <c r="H13" s="28" t="s">
        <v>131</v>
      </c>
      <c r="I13" s="28" t="s">
        <v>49</v>
      </c>
      <c r="J13" s="21" t="s">
        <v>92</v>
      </c>
      <c r="K13" s="21" t="s">
        <v>93</v>
      </c>
      <c r="L13" s="35" t="s">
        <v>52</v>
      </c>
    </row>
    <row r="14" ht="118.5" customHeight="true" spans="1:12">
      <c r="A14" s="21" t="s">
        <v>54</v>
      </c>
      <c r="B14" s="21" t="s">
        <v>167</v>
      </c>
      <c r="C14" s="21" t="s">
        <v>227</v>
      </c>
      <c r="D14" s="21"/>
      <c r="E14" s="21" t="s">
        <v>46</v>
      </c>
      <c r="F14" s="21" t="s">
        <v>83</v>
      </c>
      <c r="G14" s="21" t="s">
        <v>59</v>
      </c>
      <c r="H14" s="28" t="s">
        <v>228</v>
      </c>
      <c r="I14" s="28" t="s">
        <v>229</v>
      </c>
      <c r="J14" s="21" t="s">
        <v>92</v>
      </c>
      <c r="K14" s="21" t="s">
        <v>51</v>
      </c>
      <c r="L14" s="4" t="s">
        <v>230</v>
      </c>
    </row>
    <row r="15" ht="24.75" customHeight="true" spans="1:12">
      <c r="A15" s="22" t="s">
        <v>62</v>
      </c>
      <c r="B15" s="22"/>
      <c r="C15" s="22"/>
      <c r="D15" s="22"/>
      <c r="E15" s="22"/>
      <c r="F15" s="22"/>
      <c r="G15" s="22"/>
      <c r="H15" s="22"/>
      <c r="I15" s="22"/>
      <c r="J15" s="36">
        <v>100</v>
      </c>
      <c r="K15" s="36">
        <v>79.63</v>
      </c>
      <c r="L15" s="37"/>
    </row>
    <row r="16" spans="3:12">
      <c r="C16" s="23"/>
      <c r="D16" s="23"/>
      <c r="L16" s="38"/>
    </row>
    <row r="17" spans="3:12">
      <c r="C17" s="23"/>
      <c r="D17" s="23"/>
      <c r="L17" s="38"/>
    </row>
    <row r="18" spans="3:12">
      <c r="C18" s="23"/>
      <c r="D18" s="23"/>
      <c r="L18" s="38"/>
    </row>
    <row r="19" spans="3:12">
      <c r="C19" s="23"/>
      <c r="D19" s="23"/>
      <c r="L19" s="38"/>
    </row>
    <row r="20" spans="3:12">
      <c r="C20" s="23"/>
      <c r="D20" s="23"/>
      <c r="L20" s="38"/>
    </row>
    <row r="21" spans="3:12">
      <c r="C21" s="23"/>
      <c r="D21" s="23"/>
      <c r="L21" s="38"/>
    </row>
    <row r="22" spans="3:12">
      <c r="C22" s="23"/>
      <c r="D22" s="23"/>
      <c r="L22" s="38"/>
    </row>
    <row r="23" spans="3:12">
      <c r="C23" s="23"/>
      <c r="D23" s="23"/>
      <c r="L23" s="38"/>
    </row>
    <row r="24" spans="3:12">
      <c r="C24" s="23"/>
      <c r="D24" s="23"/>
      <c r="L24" s="38"/>
    </row>
    <row r="25" spans="3:12">
      <c r="C25" s="23"/>
      <c r="D25" s="23"/>
      <c r="L25" s="38"/>
    </row>
    <row r="26" spans="3:12">
      <c r="C26" s="23"/>
      <c r="D26" s="23"/>
      <c r="L26" s="38"/>
    </row>
    <row r="27" spans="3:12">
      <c r="C27" s="23"/>
      <c r="D27" s="23"/>
      <c r="L27" s="38"/>
    </row>
    <row r="28" spans="3:12">
      <c r="C28" s="23"/>
      <c r="D28" s="23"/>
      <c r="L28" s="38"/>
    </row>
    <row r="29" spans="3:12">
      <c r="C29" s="23"/>
      <c r="D29" s="23"/>
      <c r="L29" s="38"/>
    </row>
    <row r="30" spans="3:12">
      <c r="C30" s="23"/>
      <c r="D30" s="23"/>
      <c r="L30" s="38"/>
    </row>
    <row r="31" spans="3:12">
      <c r="C31" s="23"/>
      <c r="D31" s="23"/>
      <c r="L31" s="38"/>
    </row>
    <row r="32" spans="3:12">
      <c r="C32" s="23"/>
      <c r="D32" s="23"/>
      <c r="L32" s="38"/>
    </row>
    <row r="33" spans="3:12">
      <c r="C33" s="23"/>
      <c r="D33" s="23"/>
      <c r="L33" s="38"/>
    </row>
    <row r="34" spans="3:12">
      <c r="C34" s="23"/>
      <c r="D34" s="23"/>
      <c r="L34" s="38"/>
    </row>
    <row r="35" spans="3:12">
      <c r="C35" s="23"/>
      <c r="D35" s="23"/>
      <c r="L35" s="38"/>
    </row>
    <row r="36" spans="3:12">
      <c r="C36" s="23"/>
      <c r="D36" s="23"/>
      <c r="L36" s="38"/>
    </row>
    <row r="37" spans="3:12">
      <c r="C37" s="23"/>
      <c r="D37" s="23"/>
      <c r="L37" s="38"/>
    </row>
    <row r="38" spans="3:12">
      <c r="C38" s="23"/>
      <c r="D38" s="23"/>
      <c r="L38" s="38"/>
    </row>
    <row r="39" spans="3:12">
      <c r="C39" s="23"/>
      <c r="D39" s="23"/>
      <c r="L39" s="38"/>
    </row>
    <row r="40" spans="3:12">
      <c r="C40" s="23"/>
      <c r="D40" s="23"/>
      <c r="L40" s="38"/>
    </row>
    <row r="41" spans="3:12">
      <c r="C41" s="23"/>
      <c r="D41" s="23"/>
      <c r="L41" s="38"/>
    </row>
    <row r="42" spans="3:12">
      <c r="C42" s="23"/>
      <c r="D42" s="23"/>
      <c r="L42" s="38"/>
    </row>
    <row r="43" spans="3:12">
      <c r="C43" s="23"/>
      <c r="D43" s="23"/>
      <c r="L43" s="38"/>
    </row>
    <row r="44" spans="3:12">
      <c r="C44" s="23"/>
      <c r="D44" s="23"/>
      <c r="L44" s="38"/>
    </row>
    <row r="45" spans="3:12">
      <c r="C45" s="23"/>
      <c r="D45" s="23"/>
      <c r="L45" s="38"/>
    </row>
    <row r="46" spans="3:12">
      <c r="C46" s="23"/>
      <c r="D46" s="23"/>
      <c r="L46" s="38"/>
    </row>
    <row r="47" spans="3:12">
      <c r="C47" s="23"/>
      <c r="D47" s="23"/>
      <c r="L47" s="38"/>
    </row>
    <row r="48" spans="3:12">
      <c r="C48" s="23"/>
      <c r="D48" s="23"/>
      <c r="L48" s="38"/>
    </row>
    <row r="49" spans="3:4">
      <c r="C49" s="23"/>
      <c r="D49" s="23"/>
    </row>
    <row r="50" spans="3:4">
      <c r="C50" s="23"/>
      <c r="D50" s="23"/>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A15:I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27" right="0.2" top="0.748031496062992" bottom="0.748031496062992"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workbookViewId="0">
      <selection activeCell="A18" sqref="A18:L18"/>
    </sheetView>
  </sheetViews>
  <sheetFormatPr defaultColWidth="9" defaultRowHeight="15"/>
  <cols>
    <col min="1" max="1" width="11.125" style="1" customWidth="true"/>
    <col min="2" max="2" width="11.875" style="1" customWidth="true"/>
    <col min="3" max="3" width="9" style="1"/>
    <col min="4" max="4" width="13.75" style="1" customWidth="true"/>
    <col min="5" max="5" width="12.125" style="1" customWidth="true"/>
    <col min="6" max="8" width="9" style="1"/>
    <col min="9" max="9" width="11.75" style="1" customWidth="true"/>
    <col min="10" max="11" width="9" style="1"/>
    <col min="12" max="12" width="28.875" style="1" customWidth="true"/>
    <col min="13" max="16384" width="9" style="2"/>
  </cols>
  <sheetData>
    <row r="1" ht="26.25" spans="1:12">
      <c r="A1" s="3" t="s">
        <v>0</v>
      </c>
      <c r="B1" s="3"/>
      <c r="C1" s="3"/>
      <c r="D1" s="3"/>
      <c r="E1" s="3"/>
      <c r="F1" s="3"/>
      <c r="G1" s="3"/>
      <c r="H1" s="3"/>
      <c r="I1" s="3"/>
      <c r="J1" s="3"/>
      <c r="K1" s="3"/>
      <c r="L1" s="3"/>
    </row>
    <row r="2" ht="28.5" customHeight="true" spans="1:12">
      <c r="A2" s="4" t="s">
        <v>1</v>
      </c>
      <c r="B2" s="5" t="s">
        <v>231</v>
      </c>
      <c r="C2" s="6"/>
      <c r="D2" s="7"/>
      <c r="E2" s="4" t="s">
        <v>3</v>
      </c>
      <c r="F2" s="5" t="s">
        <v>232</v>
      </c>
      <c r="G2" s="6"/>
      <c r="H2" s="7"/>
      <c r="I2" s="4" t="s">
        <v>5</v>
      </c>
      <c r="J2" s="29">
        <v>65366310</v>
      </c>
      <c r="K2" s="30"/>
      <c r="L2" s="31"/>
    </row>
    <row r="3" spans="1:12">
      <c r="A3" s="4" t="s">
        <v>7</v>
      </c>
      <c r="B3" s="5" t="s">
        <v>8</v>
      </c>
      <c r="C3" s="6"/>
      <c r="D3" s="7"/>
      <c r="E3" s="4" t="s">
        <v>9</v>
      </c>
      <c r="F3" s="5" t="s">
        <v>10</v>
      </c>
      <c r="G3" s="6"/>
      <c r="H3" s="6"/>
      <c r="I3" s="6"/>
      <c r="J3" s="6"/>
      <c r="K3" s="6"/>
      <c r="L3" s="7"/>
    </row>
    <row r="4" spans="1:12">
      <c r="A4" s="8" t="s">
        <v>11</v>
      </c>
      <c r="B4" s="9" t="s">
        <v>12</v>
      </c>
      <c r="C4" s="10"/>
      <c r="D4" s="11"/>
      <c r="E4" s="24" t="s">
        <v>13</v>
      </c>
      <c r="F4" s="9" t="s">
        <v>14</v>
      </c>
      <c r="G4" s="10"/>
      <c r="H4" s="10"/>
      <c r="I4" s="10"/>
      <c r="J4" s="10"/>
      <c r="K4" s="10"/>
      <c r="L4" s="11"/>
    </row>
    <row r="5" ht="30" spans="1:12">
      <c r="A5" s="12" t="s">
        <v>15</v>
      </c>
      <c r="B5" s="13"/>
      <c r="C5" s="14" t="s">
        <v>16</v>
      </c>
      <c r="D5" s="12" t="s">
        <v>17</v>
      </c>
      <c r="E5" s="13"/>
      <c r="F5" s="18" t="s">
        <v>18</v>
      </c>
      <c r="G5" s="18"/>
      <c r="H5" s="18"/>
      <c r="I5" s="18"/>
      <c r="J5" s="18" t="s">
        <v>19</v>
      </c>
      <c r="K5" s="32" t="s">
        <v>20</v>
      </c>
      <c r="L5" s="18" t="s">
        <v>21</v>
      </c>
    </row>
    <row r="6" spans="1:12">
      <c r="A6" s="15" t="s">
        <v>22</v>
      </c>
      <c r="B6" s="15"/>
      <c r="C6" s="16" t="s">
        <v>233</v>
      </c>
      <c r="D6" s="17" t="s">
        <v>233</v>
      </c>
      <c r="E6" s="17"/>
      <c r="F6" s="17">
        <f>F7+F8+F9</f>
        <v>117040</v>
      </c>
      <c r="G6" s="17"/>
      <c r="H6" s="17"/>
      <c r="I6" s="17"/>
      <c r="J6" s="33" t="s">
        <v>24</v>
      </c>
      <c r="K6" s="34">
        <f>IF(OR(D6=0,D6="0"),0,ROUND(((F7+F8+F9)/D6)*100,2))</f>
        <v>78.03</v>
      </c>
      <c r="L6" s="33">
        <v>7.8</v>
      </c>
    </row>
    <row r="7" spans="1:12">
      <c r="A7" s="15" t="s">
        <v>25</v>
      </c>
      <c r="B7" s="15"/>
      <c r="C7" s="16" t="s">
        <v>233</v>
      </c>
      <c r="D7" s="17" t="s">
        <v>233</v>
      </c>
      <c r="E7" s="17"/>
      <c r="F7" s="17" t="s">
        <v>234</v>
      </c>
      <c r="G7" s="17"/>
      <c r="H7" s="17"/>
      <c r="I7" s="17"/>
      <c r="J7" s="16"/>
      <c r="K7" s="34">
        <f>IF(OR(D7=0,D7="0"),0,ROUND((F7/D7)*100,2))</f>
        <v>78.03</v>
      </c>
      <c r="L7" s="16"/>
    </row>
    <row r="8" spans="1:12">
      <c r="A8" s="15" t="s">
        <v>27</v>
      </c>
      <c r="B8" s="15"/>
      <c r="C8" s="16" t="s">
        <v>52</v>
      </c>
      <c r="D8" s="17" t="s">
        <v>28</v>
      </c>
      <c r="E8" s="17"/>
      <c r="F8" s="25" t="s">
        <v>28</v>
      </c>
      <c r="G8" s="25"/>
      <c r="H8" s="25"/>
      <c r="I8" s="25"/>
      <c r="J8" s="16"/>
      <c r="K8" s="34">
        <f>IF(OR(D8=0,D8="0"),0,ROUND((F8/D8)*100,2))</f>
        <v>0</v>
      </c>
      <c r="L8" s="16"/>
    </row>
    <row r="9" spans="1:12">
      <c r="A9" s="15" t="s">
        <v>29</v>
      </c>
      <c r="B9" s="15"/>
      <c r="C9" s="16" t="s">
        <v>52</v>
      </c>
      <c r="D9" s="17" t="s">
        <v>28</v>
      </c>
      <c r="E9" s="17"/>
      <c r="F9" s="17" t="s">
        <v>28</v>
      </c>
      <c r="G9" s="17"/>
      <c r="H9" s="17"/>
      <c r="I9" s="17"/>
      <c r="J9" s="16"/>
      <c r="K9" s="34">
        <f>IF(OR(D9="0",D9=0),0,(ROUND((F9/D9)*100,2)))</f>
        <v>0</v>
      </c>
      <c r="L9" s="16"/>
    </row>
    <row r="10" spans="1:12">
      <c r="A10" s="18" t="s">
        <v>30</v>
      </c>
      <c r="B10" s="18"/>
      <c r="C10" s="18"/>
      <c r="D10" s="18"/>
      <c r="E10" s="18"/>
      <c r="F10" s="18" t="s">
        <v>31</v>
      </c>
      <c r="G10" s="18"/>
      <c r="H10" s="18"/>
      <c r="I10" s="18"/>
      <c r="J10" s="18"/>
      <c r="K10" s="18"/>
      <c r="L10" s="18"/>
    </row>
    <row r="11" ht="87.75" customHeight="true" spans="1:12">
      <c r="A11" s="19" t="s">
        <v>235</v>
      </c>
      <c r="B11" s="20"/>
      <c r="C11" s="20"/>
      <c r="D11" s="20"/>
      <c r="E11" s="26"/>
      <c r="F11" s="27" t="s">
        <v>236</v>
      </c>
      <c r="G11" s="27"/>
      <c r="H11" s="27"/>
      <c r="I11" s="27"/>
      <c r="J11" s="27"/>
      <c r="K11" s="27"/>
      <c r="L11" s="27"/>
    </row>
    <row r="12" ht="28.5" customHeight="true" spans="1:12">
      <c r="A12" s="18" t="s">
        <v>34</v>
      </c>
      <c r="B12" s="18" t="s">
        <v>35</v>
      </c>
      <c r="C12" s="12" t="s">
        <v>36</v>
      </c>
      <c r="D12" s="13"/>
      <c r="E12" s="13" t="s">
        <v>37</v>
      </c>
      <c r="F12" s="18" t="s">
        <v>38</v>
      </c>
      <c r="G12" s="18" t="s">
        <v>39</v>
      </c>
      <c r="H12" s="18" t="s">
        <v>40</v>
      </c>
      <c r="I12" s="18" t="s">
        <v>41</v>
      </c>
      <c r="J12" s="18" t="s">
        <v>19</v>
      </c>
      <c r="K12" s="18" t="s">
        <v>21</v>
      </c>
      <c r="L12" s="18" t="s">
        <v>42</v>
      </c>
    </row>
    <row r="13" spans="1:12">
      <c r="A13" s="21" t="s">
        <v>43</v>
      </c>
      <c r="B13" s="21" t="s">
        <v>107</v>
      </c>
      <c r="C13" s="21" t="s">
        <v>237</v>
      </c>
      <c r="D13" s="21"/>
      <c r="E13" s="21" t="s">
        <v>46</v>
      </c>
      <c r="F13" s="21" t="s">
        <v>113</v>
      </c>
      <c r="G13" s="21" t="s">
        <v>59</v>
      </c>
      <c r="H13" s="28" t="s">
        <v>113</v>
      </c>
      <c r="I13" s="28" t="s">
        <v>49</v>
      </c>
      <c r="J13" s="21" t="s">
        <v>188</v>
      </c>
      <c r="K13" s="21" t="s">
        <v>189</v>
      </c>
      <c r="L13" s="35" t="s">
        <v>52</v>
      </c>
    </row>
    <row r="14" spans="1:12">
      <c r="A14" s="21" t="s">
        <v>43</v>
      </c>
      <c r="B14" s="21" t="s">
        <v>107</v>
      </c>
      <c r="C14" s="21" t="s">
        <v>238</v>
      </c>
      <c r="D14" s="21"/>
      <c r="E14" s="21" t="s">
        <v>46</v>
      </c>
      <c r="F14" s="21" t="s">
        <v>104</v>
      </c>
      <c r="G14" s="21" t="s">
        <v>59</v>
      </c>
      <c r="H14" s="28" t="s">
        <v>104</v>
      </c>
      <c r="I14" s="28" t="s">
        <v>49</v>
      </c>
      <c r="J14" s="21" t="s">
        <v>239</v>
      </c>
      <c r="K14" s="21" t="s">
        <v>240</v>
      </c>
      <c r="L14" s="35" t="s">
        <v>52</v>
      </c>
    </row>
    <row r="15" spans="1:12">
      <c r="A15" s="21" t="s">
        <v>43</v>
      </c>
      <c r="B15" s="21" t="s">
        <v>207</v>
      </c>
      <c r="C15" s="21" t="s">
        <v>241</v>
      </c>
      <c r="D15" s="21"/>
      <c r="E15" s="21" t="s">
        <v>70</v>
      </c>
      <c r="F15" s="21" t="s">
        <v>189</v>
      </c>
      <c r="G15" s="21" t="s">
        <v>161</v>
      </c>
      <c r="H15" s="28" t="s">
        <v>189</v>
      </c>
      <c r="I15" s="28" t="s">
        <v>49</v>
      </c>
      <c r="J15" s="21" t="s">
        <v>188</v>
      </c>
      <c r="K15" s="21" t="s">
        <v>189</v>
      </c>
      <c r="L15" s="35" t="s">
        <v>52</v>
      </c>
    </row>
    <row r="16" spans="1:12">
      <c r="A16" s="21" t="s">
        <v>43</v>
      </c>
      <c r="B16" s="21" t="s">
        <v>242</v>
      </c>
      <c r="C16" s="21" t="s">
        <v>243</v>
      </c>
      <c r="D16" s="21"/>
      <c r="E16" s="21" t="s">
        <v>70</v>
      </c>
      <c r="F16" s="21" t="s">
        <v>80</v>
      </c>
      <c r="G16" s="21" t="s">
        <v>59</v>
      </c>
      <c r="H16" s="28" t="s">
        <v>80</v>
      </c>
      <c r="I16" s="28" t="s">
        <v>49</v>
      </c>
      <c r="J16" s="21" t="s">
        <v>188</v>
      </c>
      <c r="K16" s="21" t="s">
        <v>189</v>
      </c>
      <c r="L16" s="35" t="s">
        <v>52</v>
      </c>
    </row>
    <row r="17" ht="48.75" customHeight="true" spans="1:12">
      <c r="A17" s="21" t="s">
        <v>54</v>
      </c>
      <c r="B17" s="21" t="s">
        <v>55</v>
      </c>
      <c r="C17" s="21" t="s">
        <v>244</v>
      </c>
      <c r="D17" s="21"/>
      <c r="E17" s="21" t="s">
        <v>46</v>
      </c>
      <c r="F17" s="21" t="s">
        <v>104</v>
      </c>
      <c r="G17" s="21" t="s">
        <v>59</v>
      </c>
      <c r="H17" s="28" t="s">
        <v>83</v>
      </c>
      <c r="I17" s="28" t="s">
        <v>216</v>
      </c>
      <c r="J17" s="21" t="s">
        <v>245</v>
      </c>
      <c r="K17" s="21" t="s">
        <v>246</v>
      </c>
      <c r="L17" s="4" t="s">
        <v>247</v>
      </c>
    </row>
    <row r="18" ht="24.75" customHeight="true" spans="1:12">
      <c r="A18" s="22" t="s">
        <v>62</v>
      </c>
      <c r="B18" s="22"/>
      <c r="C18" s="22"/>
      <c r="D18" s="22"/>
      <c r="E18" s="22"/>
      <c r="F18" s="22"/>
      <c r="G18" s="22"/>
      <c r="H18" s="22"/>
      <c r="I18" s="22"/>
      <c r="J18" s="36">
        <v>100</v>
      </c>
      <c r="K18" s="36">
        <v>95.96</v>
      </c>
      <c r="L18" s="37"/>
    </row>
    <row r="19" spans="3:12">
      <c r="C19" s="23"/>
      <c r="D19" s="23"/>
      <c r="L19" s="38"/>
    </row>
    <row r="20" spans="3:12">
      <c r="C20" s="23"/>
      <c r="D20" s="23"/>
      <c r="L20" s="38"/>
    </row>
    <row r="21" spans="3:12">
      <c r="C21" s="23"/>
      <c r="D21" s="23"/>
      <c r="L21" s="38"/>
    </row>
    <row r="22" spans="3:12">
      <c r="C22" s="23"/>
      <c r="D22" s="23"/>
      <c r="L22" s="38"/>
    </row>
    <row r="23" spans="3:12">
      <c r="C23" s="23"/>
      <c r="D23" s="23"/>
      <c r="L23" s="38"/>
    </row>
    <row r="24" spans="3:12">
      <c r="C24" s="23"/>
      <c r="D24" s="23"/>
      <c r="L24" s="38"/>
    </row>
    <row r="25" spans="3:12">
      <c r="C25" s="23"/>
      <c r="D25" s="23"/>
      <c r="L25" s="38"/>
    </row>
    <row r="26" spans="3:12">
      <c r="C26" s="23"/>
      <c r="D26" s="23"/>
      <c r="L26" s="38"/>
    </row>
    <row r="27" spans="3:12">
      <c r="C27" s="23"/>
      <c r="D27" s="23"/>
      <c r="L27" s="38"/>
    </row>
    <row r="28" spans="3:12">
      <c r="C28" s="23"/>
      <c r="D28" s="23"/>
      <c r="L28" s="38"/>
    </row>
    <row r="29" spans="3:12">
      <c r="C29" s="23"/>
      <c r="D29" s="23"/>
      <c r="L29" s="38"/>
    </row>
    <row r="30" spans="3:12">
      <c r="C30" s="23"/>
      <c r="D30" s="23"/>
      <c r="L30" s="38"/>
    </row>
    <row r="31" spans="3:12">
      <c r="C31" s="23"/>
      <c r="D31" s="23"/>
      <c r="L31" s="38"/>
    </row>
    <row r="32" spans="3:12">
      <c r="C32" s="23"/>
      <c r="D32" s="23"/>
      <c r="L32" s="38"/>
    </row>
    <row r="33" spans="3:12">
      <c r="C33" s="23"/>
      <c r="D33" s="23"/>
      <c r="L33" s="38"/>
    </row>
    <row r="34" spans="3:12">
      <c r="C34" s="23"/>
      <c r="D34" s="23"/>
      <c r="L34" s="38"/>
    </row>
    <row r="35" spans="3:12">
      <c r="C35" s="23"/>
      <c r="D35" s="23"/>
      <c r="L35" s="38"/>
    </row>
    <row r="36" spans="3:12">
      <c r="C36" s="23"/>
      <c r="D36" s="23"/>
      <c r="L36" s="38"/>
    </row>
    <row r="37" spans="3:12">
      <c r="C37" s="23"/>
      <c r="D37" s="23"/>
      <c r="L37" s="38"/>
    </row>
    <row r="38" spans="3:12">
      <c r="C38" s="23"/>
      <c r="D38" s="23"/>
      <c r="L38" s="38"/>
    </row>
    <row r="39" spans="3:12">
      <c r="C39" s="23"/>
      <c r="D39" s="23"/>
      <c r="L39" s="38"/>
    </row>
    <row r="40" spans="3:12">
      <c r="C40" s="23"/>
      <c r="D40" s="23"/>
      <c r="L40" s="38"/>
    </row>
    <row r="41" spans="3:12">
      <c r="C41" s="23"/>
      <c r="D41" s="23"/>
      <c r="L41" s="38"/>
    </row>
    <row r="42" spans="3:12">
      <c r="C42" s="23"/>
      <c r="D42" s="23"/>
      <c r="L42" s="38"/>
    </row>
    <row r="43" spans="3:12">
      <c r="C43" s="23"/>
      <c r="D43" s="23"/>
      <c r="L43" s="38"/>
    </row>
    <row r="44" spans="3:12">
      <c r="C44" s="23"/>
      <c r="D44" s="23"/>
      <c r="L44" s="38"/>
    </row>
    <row r="45" spans="3:12">
      <c r="C45" s="23"/>
      <c r="D45" s="23"/>
      <c r="L45" s="38"/>
    </row>
    <row r="46" spans="3:12">
      <c r="C46" s="23"/>
      <c r="D46" s="23"/>
      <c r="L46" s="38"/>
    </row>
    <row r="47" spans="3:12">
      <c r="C47" s="23"/>
      <c r="D47" s="23"/>
      <c r="L47" s="38"/>
    </row>
    <row r="48" spans="3:12">
      <c r="C48" s="23"/>
      <c r="D48" s="23"/>
      <c r="L48" s="38"/>
    </row>
    <row r="49" spans="3:4">
      <c r="C49" s="23"/>
      <c r="D49" s="23"/>
    </row>
    <row r="50" spans="3:4">
      <c r="C50" s="23"/>
      <c r="D50" s="23"/>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C17:D17"/>
    <mergeCell ref="A18:I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34" right="0.2"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0"/>
  <sheetViews>
    <sheetView workbookViewId="0">
      <selection activeCell="N10" sqref="N10"/>
    </sheetView>
  </sheetViews>
  <sheetFormatPr defaultColWidth="9" defaultRowHeight="15"/>
  <cols>
    <col min="1" max="1" width="11" style="1" customWidth="true"/>
    <col min="2" max="2" width="13.5" style="1" customWidth="true"/>
    <col min="3" max="4" width="12.5" style="1" customWidth="true"/>
    <col min="5" max="5" width="13.875" style="1" customWidth="true"/>
    <col min="6" max="6" width="12.5" style="1" customWidth="true"/>
    <col min="7" max="7" width="10.875" style="1" customWidth="true"/>
    <col min="8" max="8" width="13.25" style="1" customWidth="true"/>
    <col min="9" max="9" width="11.5" style="1" customWidth="true"/>
    <col min="10" max="11" width="9" style="1"/>
    <col min="12" max="12" width="13.5" style="1" customWidth="true"/>
    <col min="13" max="16384" width="9" style="2"/>
  </cols>
  <sheetData>
    <row r="1" ht="26.25" spans="1:12">
      <c r="A1" s="3" t="s">
        <v>0</v>
      </c>
      <c r="B1" s="3"/>
      <c r="C1" s="3"/>
      <c r="D1" s="3"/>
      <c r="E1" s="3"/>
      <c r="F1" s="3"/>
      <c r="G1" s="3"/>
      <c r="H1" s="3"/>
      <c r="I1" s="3"/>
      <c r="J1" s="3"/>
      <c r="K1" s="3"/>
      <c r="L1" s="3"/>
    </row>
    <row r="2" ht="24.75" customHeight="true" spans="1:22">
      <c r="A2" s="4" t="s">
        <v>1</v>
      </c>
      <c r="B2" s="5" t="s">
        <v>248</v>
      </c>
      <c r="C2" s="6"/>
      <c r="D2" s="7"/>
      <c r="E2" s="4" t="s">
        <v>3</v>
      </c>
      <c r="F2" s="5" t="s">
        <v>96</v>
      </c>
      <c r="G2" s="6"/>
      <c r="H2" s="7"/>
      <c r="I2" s="4" t="s">
        <v>5</v>
      </c>
      <c r="J2" s="29" t="s">
        <v>249</v>
      </c>
      <c r="K2" s="30"/>
      <c r="L2" s="31"/>
      <c r="V2" s="2" t="s">
        <v>250</v>
      </c>
    </row>
    <row r="3" ht="24.75" customHeight="true" spans="1:12">
      <c r="A3" s="4" t="s">
        <v>7</v>
      </c>
      <c r="B3" s="5" t="s">
        <v>8</v>
      </c>
      <c r="C3" s="6"/>
      <c r="D3" s="7"/>
      <c r="E3" s="4" t="s">
        <v>9</v>
      </c>
      <c r="F3" s="5" t="s">
        <v>10</v>
      </c>
      <c r="G3" s="6"/>
      <c r="H3" s="6"/>
      <c r="I3" s="6"/>
      <c r="J3" s="6"/>
      <c r="K3" s="6"/>
      <c r="L3" s="7"/>
    </row>
    <row r="4" ht="24.75" customHeight="true" spans="1:12">
      <c r="A4" s="8" t="s">
        <v>11</v>
      </c>
      <c r="B4" s="9" t="s">
        <v>12</v>
      </c>
      <c r="C4" s="10"/>
      <c r="D4" s="11"/>
      <c r="E4" s="24" t="s">
        <v>13</v>
      </c>
      <c r="F4" s="9" t="s">
        <v>14</v>
      </c>
      <c r="G4" s="10"/>
      <c r="H4" s="10"/>
      <c r="I4" s="10"/>
      <c r="J4" s="10"/>
      <c r="K4" s="10"/>
      <c r="L4" s="11"/>
    </row>
    <row r="5" ht="30" spans="1:12">
      <c r="A5" s="12" t="s">
        <v>15</v>
      </c>
      <c r="B5" s="13"/>
      <c r="C5" s="14" t="s">
        <v>16</v>
      </c>
      <c r="D5" s="12" t="s">
        <v>17</v>
      </c>
      <c r="E5" s="13"/>
      <c r="F5" s="18" t="s">
        <v>18</v>
      </c>
      <c r="G5" s="18"/>
      <c r="H5" s="18"/>
      <c r="I5" s="18"/>
      <c r="J5" s="18" t="s">
        <v>19</v>
      </c>
      <c r="K5" s="32" t="s">
        <v>20</v>
      </c>
      <c r="L5" s="18" t="s">
        <v>21</v>
      </c>
    </row>
    <row r="6" spans="1:12">
      <c r="A6" s="15" t="s">
        <v>22</v>
      </c>
      <c r="B6" s="15"/>
      <c r="C6" s="16" t="s">
        <v>251</v>
      </c>
      <c r="D6" s="17" t="s">
        <v>251</v>
      </c>
      <c r="E6" s="17"/>
      <c r="F6" s="17">
        <f>F7+F8+F9</f>
        <v>618436.54</v>
      </c>
      <c r="G6" s="17"/>
      <c r="H6" s="17"/>
      <c r="I6" s="17"/>
      <c r="J6" s="33" t="s">
        <v>24</v>
      </c>
      <c r="K6" s="34">
        <f>IF(OR(D6=0,D6="0"),0,ROUND(((F7+F8+F9)/D6)*100,2))</f>
        <v>91.74</v>
      </c>
      <c r="L6" s="33">
        <v>9.17</v>
      </c>
    </row>
    <row r="7" spans="1:12">
      <c r="A7" s="15" t="s">
        <v>25</v>
      </c>
      <c r="B7" s="15"/>
      <c r="C7" s="16" t="s">
        <v>251</v>
      </c>
      <c r="D7" s="17" t="s">
        <v>251</v>
      </c>
      <c r="E7" s="17"/>
      <c r="F7" s="17" t="s">
        <v>252</v>
      </c>
      <c r="G7" s="17"/>
      <c r="H7" s="17"/>
      <c r="I7" s="17"/>
      <c r="J7" s="16"/>
      <c r="K7" s="34">
        <f>IF(OR(D7=0,D7="0"),0,ROUND((F7/D7)*100,2))</f>
        <v>91.74</v>
      </c>
      <c r="L7" s="16"/>
    </row>
    <row r="8" spans="1:12">
      <c r="A8" s="15" t="s">
        <v>27</v>
      </c>
      <c r="B8" s="15"/>
      <c r="C8" s="16" t="s">
        <v>52</v>
      </c>
      <c r="D8" s="17" t="s">
        <v>28</v>
      </c>
      <c r="E8" s="17"/>
      <c r="F8" s="25" t="s">
        <v>28</v>
      </c>
      <c r="G8" s="25"/>
      <c r="H8" s="25"/>
      <c r="I8" s="25"/>
      <c r="J8" s="16"/>
      <c r="K8" s="34">
        <f>IF(OR(D8=0,D8="0"),0,ROUND((F8/D8)*100,2))</f>
        <v>0</v>
      </c>
      <c r="L8" s="16"/>
    </row>
    <row r="9" spans="1:12">
      <c r="A9" s="15" t="s">
        <v>29</v>
      </c>
      <c r="B9" s="15"/>
      <c r="C9" s="16" t="s">
        <v>52</v>
      </c>
      <c r="D9" s="17" t="s">
        <v>28</v>
      </c>
      <c r="E9" s="17"/>
      <c r="F9" s="17" t="s">
        <v>28</v>
      </c>
      <c r="G9" s="17"/>
      <c r="H9" s="17"/>
      <c r="I9" s="17"/>
      <c r="J9" s="16"/>
      <c r="K9" s="34">
        <f>IF(OR(D9="0",D9=0),0,(ROUND((F9/D9)*100,2)))</f>
        <v>0</v>
      </c>
      <c r="L9" s="16"/>
    </row>
    <row r="10" spans="1:12">
      <c r="A10" s="18" t="s">
        <v>30</v>
      </c>
      <c r="B10" s="18"/>
      <c r="C10" s="18"/>
      <c r="D10" s="18"/>
      <c r="E10" s="18"/>
      <c r="F10" s="18" t="s">
        <v>31</v>
      </c>
      <c r="G10" s="18"/>
      <c r="H10" s="18"/>
      <c r="I10" s="18"/>
      <c r="J10" s="18"/>
      <c r="K10" s="18"/>
      <c r="L10" s="18"/>
    </row>
    <row r="11" ht="36" customHeight="true" spans="1:12">
      <c r="A11" s="19" t="s">
        <v>253</v>
      </c>
      <c r="B11" s="20"/>
      <c r="C11" s="20"/>
      <c r="D11" s="20"/>
      <c r="E11" s="26"/>
      <c r="F11" s="27" t="s">
        <v>254</v>
      </c>
      <c r="G11" s="27"/>
      <c r="H11" s="27"/>
      <c r="I11" s="27"/>
      <c r="J11" s="27"/>
      <c r="K11" s="27"/>
      <c r="L11" s="27"/>
    </row>
    <row r="12" ht="28.5" customHeight="true" spans="1:12">
      <c r="A12" s="18" t="s">
        <v>34</v>
      </c>
      <c r="B12" s="18" t="s">
        <v>35</v>
      </c>
      <c r="C12" s="12" t="s">
        <v>36</v>
      </c>
      <c r="D12" s="13"/>
      <c r="E12" s="13" t="s">
        <v>37</v>
      </c>
      <c r="F12" s="18" t="s">
        <v>38</v>
      </c>
      <c r="G12" s="18" t="s">
        <v>39</v>
      </c>
      <c r="H12" s="18" t="s">
        <v>40</v>
      </c>
      <c r="I12" s="18" t="s">
        <v>41</v>
      </c>
      <c r="J12" s="18" t="s">
        <v>19</v>
      </c>
      <c r="K12" s="18" t="s">
        <v>21</v>
      </c>
      <c r="L12" s="18" t="s">
        <v>42</v>
      </c>
    </row>
    <row r="13" ht="29.25" customHeight="true" spans="1:12">
      <c r="A13" s="21" t="s">
        <v>43</v>
      </c>
      <c r="B13" s="21" t="s">
        <v>44</v>
      </c>
      <c r="C13" s="21" t="s">
        <v>255</v>
      </c>
      <c r="D13" s="21"/>
      <c r="E13" s="21" t="s">
        <v>46</v>
      </c>
      <c r="F13" s="21" t="s">
        <v>256</v>
      </c>
      <c r="G13" s="21" t="s">
        <v>105</v>
      </c>
      <c r="H13" s="28" t="s">
        <v>256</v>
      </c>
      <c r="I13" s="28" t="s">
        <v>49</v>
      </c>
      <c r="J13" s="21" t="s">
        <v>92</v>
      </c>
      <c r="K13" s="21" t="s">
        <v>93</v>
      </c>
      <c r="L13" s="35" t="s">
        <v>52</v>
      </c>
    </row>
    <row r="14" ht="29.25" customHeight="true" spans="1:12">
      <c r="A14" s="21" t="s">
        <v>54</v>
      </c>
      <c r="B14" s="21" t="s">
        <v>55</v>
      </c>
      <c r="C14" s="21" t="s">
        <v>257</v>
      </c>
      <c r="D14" s="21"/>
      <c r="E14" s="21" t="s">
        <v>46</v>
      </c>
      <c r="F14" s="21" t="s">
        <v>83</v>
      </c>
      <c r="G14" s="21" t="s">
        <v>59</v>
      </c>
      <c r="H14" s="28" t="s">
        <v>83</v>
      </c>
      <c r="I14" s="28" t="s">
        <v>49</v>
      </c>
      <c r="J14" s="21" t="s">
        <v>92</v>
      </c>
      <c r="K14" s="21" t="s">
        <v>93</v>
      </c>
      <c r="L14" s="35" t="s">
        <v>52</v>
      </c>
    </row>
    <row r="15" ht="27.75" customHeight="true" spans="1:12">
      <c r="A15" s="22" t="s">
        <v>62</v>
      </c>
      <c r="B15" s="22"/>
      <c r="C15" s="22"/>
      <c r="D15" s="22"/>
      <c r="E15" s="22"/>
      <c r="F15" s="22"/>
      <c r="G15" s="22"/>
      <c r="H15" s="22"/>
      <c r="I15" s="22"/>
      <c r="J15" s="36">
        <v>100</v>
      </c>
      <c r="K15" s="36">
        <v>99.17</v>
      </c>
      <c r="L15" s="37"/>
    </row>
    <row r="16" spans="3:12">
      <c r="C16" s="23"/>
      <c r="D16" s="23"/>
      <c r="L16" s="38"/>
    </row>
    <row r="17" spans="3:12">
      <c r="C17" s="23"/>
      <c r="D17" s="23"/>
      <c r="L17" s="38"/>
    </row>
    <row r="18" spans="3:12">
      <c r="C18" s="23"/>
      <c r="D18" s="23"/>
      <c r="L18" s="38"/>
    </row>
    <row r="19" spans="3:12">
      <c r="C19" s="23"/>
      <c r="D19" s="23"/>
      <c r="L19" s="38"/>
    </row>
    <row r="20" spans="3:12">
      <c r="C20" s="23"/>
      <c r="D20" s="23"/>
      <c r="L20" s="38"/>
    </row>
    <row r="21" spans="3:12">
      <c r="C21" s="23"/>
      <c r="D21" s="23"/>
      <c r="L21" s="38"/>
    </row>
    <row r="22" spans="3:12">
      <c r="C22" s="23"/>
      <c r="D22" s="23"/>
      <c r="L22" s="38"/>
    </row>
    <row r="23" spans="3:12">
      <c r="C23" s="23"/>
      <c r="D23" s="23"/>
      <c r="L23" s="38"/>
    </row>
    <row r="24" spans="3:12">
      <c r="C24" s="23"/>
      <c r="D24" s="23"/>
      <c r="L24" s="38"/>
    </row>
    <row r="25" spans="3:12">
      <c r="C25" s="23"/>
      <c r="D25" s="23"/>
      <c r="L25" s="38"/>
    </row>
    <row r="26" spans="3:12">
      <c r="C26" s="23"/>
      <c r="D26" s="23"/>
      <c r="L26" s="38"/>
    </row>
    <row r="27" spans="3:12">
      <c r="C27" s="23"/>
      <c r="D27" s="23"/>
      <c r="L27" s="38"/>
    </row>
    <row r="28" spans="3:12">
      <c r="C28" s="23"/>
      <c r="D28" s="23"/>
      <c r="L28" s="38"/>
    </row>
    <row r="29" spans="3:12">
      <c r="C29" s="23"/>
      <c r="D29" s="23"/>
      <c r="L29" s="38"/>
    </row>
    <row r="30" spans="3:12">
      <c r="C30" s="23"/>
      <c r="D30" s="23"/>
      <c r="L30" s="38"/>
    </row>
    <row r="31" spans="3:12">
      <c r="C31" s="23"/>
      <c r="D31" s="23"/>
      <c r="L31" s="38"/>
    </row>
    <row r="32" spans="3:12">
      <c r="C32" s="23"/>
      <c r="D32" s="23"/>
      <c r="L32" s="38"/>
    </row>
    <row r="33" spans="3:12">
      <c r="C33" s="23"/>
      <c r="D33" s="23"/>
      <c r="L33" s="38"/>
    </row>
    <row r="34" spans="3:12">
      <c r="C34" s="23"/>
      <c r="D34" s="23"/>
      <c r="L34" s="38"/>
    </row>
    <row r="35" spans="3:12">
      <c r="C35" s="23"/>
      <c r="D35" s="23"/>
      <c r="L35" s="38"/>
    </row>
    <row r="36" spans="3:12">
      <c r="C36" s="23"/>
      <c r="D36" s="23"/>
      <c r="L36" s="38"/>
    </row>
    <row r="37" spans="3:12">
      <c r="C37" s="23"/>
      <c r="D37" s="23"/>
      <c r="L37" s="38"/>
    </row>
    <row r="38" spans="3:12">
      <c r="C38" s="23"/>
      <c r="D38" s="23"/>
      <c r="L38" s="38"/>
    </row>
    <row r="39" spans="3:12">
      <c r="C39" s="23"/>
      <c r="D39" s="23"/>
      <c r="L39" s="38"/>
    </row>
    <row r="40" spans="3:12">
      <c r="C40" s="23"/>
      <c r="D40" s="23"/>
      <c r="L40" s="38"/>
    </row>
    <row r="41" spans="3:12">
      <c r="C41" s="23"/>
      <c r="D41" s="23"/>
      <c r="L41" s="38"/>
    </row>
    <row r="42" spans="3:12">
      <c r="C42" s="23"/>
      <c r="D42" s="23"/>
      <c r="L42" s="38"/>
    </row>
    <row r="43" spans="3:12">
      <c r="C43" s="23"/>
      <c r="D43" s="23"/>
      <c r="L43" s="38"/>
    </row>
    <row r="44" spans="3:12">
      <c r="C44" s="23"/>
      <c r="D44" s="23"/>
      <c r="L44" s="38"/>
    </row>
    <row r="45" spans="3:12">
      <c r="C45" s="23"/>
      <c r="D45" s="23"/>
      <c r="L45" s="38"/>
    </row>
    <row r="46" spans="3:12">
      <c r="C46" s="23"/>
      <c r="D46" s="23"/>
      <c r="L46" s="38"/>
    </row>
    <row r="47" spans="3:12">
      <c r="C47" s="23"/>
      <c r="D47" s="23"/>
      <c r="L47" s="38"/>
    </row>
    <row r="48" spans="3:12">
      <c r="C48" s="23"/>
      <c r="D48" s="23"/>
      <c r="L48" s="38"/>
    </row>
    <row r="49" spans="3:4">
      <c r="C49" s="23"/>
      <c r="D49" s="23"/>
    </row>
    <row r="50" spans="3:4">
      <c r="C50" s="23"/>
      <c r="D50" s="23"/>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A15:I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44" right="0.24"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A16" sqref="A16:L16"/>
    </sheetView>
  </sheetViews>
  <sheetFormatPr defaultColWidth="9" defaultRowHeight="13.5"/>
  <cols>
    <col min="1" max="1" width="10.375" style="2" customWidth="true"/>
    <col min="2" max="3" width="9" style="2"/>
    <col min="4" max="4" width="11.375" style="2" customWidth="true"/>
    <col min="5" max="11" width="9" style="2"/>
    <col min="12" max="12" width="40.125" style="2" customWidth="true"/>
    <col min="13" max="16384" width="9" style="2"/>
  </cols>
  <sheetData>
    <row r="1" ht="26.25" spans="1:12">
      <c r="A1" s="3" t="s">
        <v>0</v>
      </c>
      <c r="B1" s="3"/>
      <c r="C1" s="3"/>
      <c r="D1" s="3"/>
      <c r="E1" s="3"/>
      <c r="F1" s="3"/>
      <c r="G1" s="3"/>
      <c r="H1" s="3"/>
      <c r="I1" s="3"/>
      <c r="J1" s="3"/>
      <c r="K1" s="3"/>
      <c r="L1" s="3"/>
    </row>
    <row r="2" ht="37.5" customHeight="true" spans="1:12">
      <c r="A2" s="4" t="s">
        <v>1</v>
      </c>
      <c r="B2" s="5" t="s">
        <v>63</v>
      </c>
      <c r="C2" s="6"/>
      <c r="D2" s="7"/>
      <c r="E2" s="4" t="s">
        <v>3</v>
      </c>
      <c r="F2" s="5" t="s">
        <v>64</v>
      </c>
      <c r="G2" s="6"/>
      <c r="H2" s="7"/>
      <c r="I2" s="4" t="s">
        <v>5</v>
      </c>
      <c r="J2" s="29" t="s">
        <v>6</v>
      </c>
      <c r="K2" s="30"/>
      <c r="L2" s="31"/>
    </row>
    <row r="3" ht="15" spans="1:12">
      <c r="A3" s="4" t="s">
        <v>7</v>
      </c>
      <c r="B3" s="5" t="s">
        <v>8</v>
      </c>
      <c r="C3" s="6"/>
      <c r="D3" s="7"/>
      <c r="E3" s="4" t="s">
        <v>9</v>
      </c>
      <c r="F3" s="5" t="s">
        <v>10</v>
      </c>
      <c r="G3" s="6"/>
      <c r="H3" s="6"/>
      <c r="I3" s="6"/>
      <c r="J3" s="6"/>
      <c r="K3" s="6"/>
      <c r="L3" s="7"/>
    </row>
    <row r="4" ht="17.25" customHeight="true" spans="1:12">
      <c r="A4" s="8" t="s">
        <v>11</v>
      </c>
      <c r="B4" s="9" t="s">
        <v>12</v>
      </c>
      <c r="C4" s="10"/>
      <c r="D4" s="11"/>
      <c r="E4" s="24" t="s">
        <v>13</v>
      </c>
      <c r="F4" s="9" t="s">
        <v>14</v>
      </c>
      <c r="G4" s="10"/>
      <c r="H4" s="10"/>
      <c r="I4" s="10"/>
      <c r="J4" s="10"/>
      <c r="K4" s="10"/>
      <c r="L4" s="11"/>
    </row>
    <row r="5" ht="30" spans="1:12">
      <c r="A5" s="12" t="s">
        <v>15</v>
      </c>
      <c r="B5" s="13"/>
      <c r="C5" s="14" t="s">
        <v>16</v>
      </c>
      <c r="D5" s="12" t="s">
        <v>17</v>
      </c>
      <c r="E5" s="13"/>
      <c r="F5" s="18" t="s">
        <v>18</v>
      </c>
      <c r="G5" s="18"/>
      <c r="H5" s="18"/>
      <c r="I5" s="18"/>
      <c r="J5" s="18" t="s">
        <v>19</v>
      </c>
      <c r="K5" s="32" t="s">
        <v>20</v>
      </c>
      <c r="L5" s="18" t="s">
        <v>21</v>
      </c>
    </row>
    <row r="6" ht="15" spans="1:12">
      <c r="A6" s="15" t="s">
        <v>22</v>
      </c>
      <c r="B6" s="15"/>
      <c r="C6" s="16" t="s">
        <v>65</v>
      </c>
      <c r="D6" s="17" t="s">
        <v>65</v>
      </c>
      <c r="E6" s="17"/>
      <c r="F6" s="17">
        <f>F7+F8+F9</f>
        <v>598500</v>
      </c>
      <c r="G6" s="17"/>
      <c r="H6" s="17"/>
      <c r="I6" s="17"/>
      <c r="J6" s="33" t="s">
        <v>24</v>
      </c>
      <c r="K6" s="34">
        <f>IF(OR(D6=0,D6="0"),0,ROUND(((F7+F8+F9)/D6)*100,2))</f>
        <v>29.93</v>
      </c>
      <c r="L6" s="33">
        <v>2.99</v>
      </c>
    </row>
    <row r="7" ht="15" spans="1:12">
      <c r="A7" s="15" t="s">
        <v>25</v>
      </c>
      <c r="B7" s="15"/>
      <c r="C7" s="16" t="s">
        <v>65</v>
      </c>
      <c r="D7" s="17" t="s">
        <v>65</v>
      </c>
      <c r="E7" s="17"/>
      <c r="F7" s="17" t="s">
        <v>66</v>
      </c>
      <c r="G7" s="17"/>
      <c r="H7" s="17"/>
      <c r="I7" s="17"/>
      <c r="J7" s="16"/>
      <c r="K7" s="34">
        <f>IF(OR(D7=0,D7="0"),0,ROUND((F7/D7)*100,2))</f>
        <v>29.93</v>
      </c>
      <c r="L7" s="16"/>
    </row>
    <row r="8" ht="15" spans="1:12">
      <c r="A8" s="15" t="s">
        <v>27</v>
      </c>
      <c r="B8" s="15"/>
      <c r="C8" s="16" t="s">
        <v>52</v>
      </c>
      <c r="D8" s="17" t="s">
        <v>28</v>
      </c>
      <c r="E8" s="17"/>
      <c r="F8" s="25" t="s">
        <v>28</v>
      </c>
      <c r="G8" s="25"/>
      <c r="H8" s="25"/>
      <c r="I8" s="25"/>
      <c r="J8" s="16"/>
      <c r="K8" s="34">
        <f>IF(OR(D8=0,D8="0"),0,ROUND((F8/D8)*100,2))</f>
        <v>0</v>
      </c>
      <c r="L8" s="16"/>
    </row>
    <row r="9" ht="15" spans="1:12">
      <c r="A9" s="15" t="s">
        <v>29</v>
      </c>
      <c r="B9" s="15"/>
      <c r="C9" s="16" t="s">
        <v>52</v>
      </c>
      <c r="D9" s="17" t="s">
        <v>28</v>
      </c>
      <c r="E9" s="17"/>
      <c r="F9" s="17" t="s">
        <v>28</v>
      </c>
      <c r="G9" s="17"/>
      <c r="H9" s="17"/>
      <c r="I9" s="17"/>
      <c r="J9" s="16"/>
      <c r="K9" s="34">
        <f>IF(OR(D9="0",D9=0),0,(ROUND((F9/D9)*100,2)))</f>
        <v>0</v>
      </c>
      <c r="L9" s="16"/>
    </row>
    <row r="10" ht="15" spans="1:12">
      <c r="A10" s="18" t="s">
        <v>30</v>
      </c>
      <c r="B10" s="18"/>
      <c r="C10" s="18"/>
      <c r="D10" s="18"/>
      <c r="E10" s="18"/>
      <c r="F10" s="18" t="s">
        <v>31</v>
      </c>
      <c r="G10" s="18"/>
      <c r="H10" s="18"/>
      <c r="I10" s="18"/>
      <c r="J10" s="18"/>
      <c r="K10" s="18"/>
      <c r="L10" s="18"/>
    </row>
    <row r="11" ht="49.5" customHeight="true" spans="1:12">
      <c r="A11" s="19" t="s">
        <v>67</v>
      </c>
      <c r="B11" s="20"/>
      <c r="C11" s="20"/>
      <c r="D11" s="20"/>
      <c r="E11" s="26"/>
      <c r="F11" s="41" t="s">
        <v>68</v>
      </c>
      <c r="G11" s="42"/>
      <c r="H11" s="42"/>
      <c r="I11" s="42"/>
      <c r="J11" s="42"/>
      <c r="K11" s="42"/>
      <c r="L11" s="43"/>
    </row>
    <row r="12" ht="28.5" customHeight="true" spans="1:12">
      <c r="A12" s="18" t="s">
        <v>34</v>
      </c>
      <c r="B12" s="18" t="s">
        <v>35</v>
      </c>
      <c r="C12" s="12" t="s">
        <v>36</v>
      </c>
      <c r="D12" s="13"/>
      <c r="E12" s="13" t="s">
        <v>37</v>
      </c>
      <c r="F12" s="18" t="s">
        <v>38</v>
      </c>
      <c r="G12" s="18" t="s">
        <v>39</v>
      </c>
      <c r="H12" s="18" t="s">
        <v>40</v>
      </c>
      <c r="I12" s="18" t="s">
        <v>41</v>
      </c>
      <c r="J12" s="18" t="s">
        <v>19</v>
      </c>
      <c r="K12" s="18" t="s">
        <v>21</v>
      </c>
      <c r="L12" s="18" t="s">
        <v>42</v>
      </c>
    </row>
    <row r="13" ht="71.25" customHeight="true" spans="1:12">
      <c r="A13" s="21" t="s">
        <v>43</v>
      </c>
      <c r="B13" s="21" t="s">
        <v>44</v>
      </c>
      <c r="C13" s="21" t="s">
        <v>69</v>
      </c>
      <c r="D13" s="21"/>
      <c r="E13" s="21" t="s">
        <v>70</v>
      </c>
      <c r="F13" s="21" t="s">
        <v>71</v>
      </c>
      <c r="G13" s="21" t="s">
        <v>59</v>
      </c>
      <c r="H13" s="28" t="s">
        <v>72</v>
      </c>
      <c r="I13" s="28" t="s">
        <v>73</v>
      </c>
      <c r="J13" s="21" t="s">
        <v>50</v>
      </c>
      <c r="K13" s="21" t="s">
        <v>74</v>
      </c>
      <c r="L13" s="4" t="s">
        <v>75</v>
      </c>
    </row>
    <row r="14" ht="83.25" customHeight="true" spans="1:12">
      <c r="A14" s="21" t="s">
        <v>43</v>
      </c>
      <c r="B14" s="21" t="s">
        <v>44</v>
      </c>
      <c r="C14" s="21" t="s">
        <v>76</v>
      </c>
      <c r="D14" s="21"/>
      <c r="E14" s="21" t="s">
        <v>70</v>
      </c>
      <c r="F14" s="21" t="s">
        <v>77</v>
      </c>
      <c r="G14" s="21" t="s">
        <v>59</v>
      </c>
      <c r="H14" s="28" t="s">
        <v>78</v>
      </c>
      <c r="I14" s="28" t="s">
        <v>79</v>
      </c>
      <c r="J14" s="21" t="s">
        <v>50</v>
      </c>
      <c r="K14" s="21" t="s">
        <v>80</v>
      </c>
      <c r="L14" s="4" t="s">
        <v>81</v>
      </c>
    </row>
    <row r="15" ht="46.5" customHeight="true" spans="1:12">
      <c r="A15" s="21" t="s">
        <v>54</v>
      </c>
      <c r="B15" s="21" t="s">
        <v>55</v>
      </c>
      <c r="C15" s="21" t="s">
        <v>82</v>
      </c>
      <c r="D15" s="21"/>
      <c r="E15" s="21" t="s">
        <v>70</v>
      </c>
      <c r="F15" s="21" t="s">
        <v>83</v>
      </c>
      <c r="G15" s="21" t="s">
        <v>59</v>
      </c>
      <c r="H15" s="28" t="s">
        <v>83</v>
      </c>
      <c r="I15" s="28" t="s">
        <v>49</v>
      </c>
      <c r="J15" s="21" t="s">
        <v>50</v>
      </c>
      <c r="K15" s="21" t="s">
        <v>51</v>
      </c>
      <c r="L15" s="4" t="s">
        <v>84</v>
      </c>
    </row>
    <row r="16" ht="24" customHeight="true" spans="1:12">
      <c r="A16" s="53" t="s">
        <v>62</v>
      </c>
      <c r="B16" s="53"/>
      <c r="C16" s="53"/>
      <c r="D16" s="53"/>
      <c r="E16" s="53"/>
      <c r="F16" s="53"/>
      <c r="G16" s="53"/>
      <c r="H16" s="53"/>
      <c r="I16" s="53"/>
      <c r="J16" s="54">
        <v>100</v>
      </c>
      <c r="K16" s="54">
        <v>92.99</v>
      </c>
      <c r="L16" s="55"/>
    </row>
  </sheetData>
  <mergeCells count="32">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A16:I16"/>
  </mergeCells>
  <dataValidations count="2">
    <dataValidation type="list" allowBlank="1" showInputMessage="1" showErrorMessage="1" sqref="I13">
      <formula1>"基本达成目标,部分实现目标,实现目标程度低"</formula1>
    </dataValidation>
    <dataValidation type="list" allowBlank="1" showInputMessage="1" showErrorMessage="1" sqref="B4:D4">
      <formula1>"是,否"</formula1>
    </dataValidation>
  </dataValidations>
  <pageMargins left="0.3" right="0.23" top="0.43" bottom="0.45" header="0.26" footer="0.31496062992126"/>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L50"/>
  <sheetViews>
    <sheetView workbookViewId="0">
      <selection activeCell="F2" sqref="F2:H2"/>
    </sheetView>
  </sheetViews>
  <sheetFormatPr defaultColWidth="9" defaultRowHeight="15"/>
  <cols>
    <col min="1" max="1" width="14.125" style="1" customWidth="true"/>
    <col min="2" max="2" width="10.625" style="1" customWidth="true"/>
    <col min="3" max="3" width="12.375" style="1" customWidth="true"/>
    <col min="4" max="4" width="24.25" style="1" customWidth="true"/>
    <col min="5" max="5" width="10.375" style="1" customWidth="true"/>
    <col min="6" max="8" width="9" style="1"/>
    <col min="9" max="9" width="11.125" style="1" customWidth="true"/>
    <col min="10" max="11" width="9" style="1"/>
    <col min="12" max="12" width="11.625" style="1" customWidth="true"/>
    <col min="13" max="16384" width="9" style="2"/>
  </cols>
  <sheetData>
    <row r="1" ht="26.25" spans="1:12">
      <c r="A1" s="3" t="s">
        <v>0</v>
      </c>
      <c r="B1" s="3"/>
      <c r="C1" s="3"/>
      <c r="D1" s="3"/>
      <c r="E1" s="3"/>
      <c r="F1" s="3"/>
      <c r="G1" s="3"/>
      <c r="H1" s="3"/>
      <c r="I1" s="3"/>
      <c r="J1" s="3"/>
      <c r="K1" s="3"/>
      <c r="L1" s="3"/>
    </row>
    <row r="2" ht="38.25" customHeight="true" spans="1:12">
      <c r="A2" s="4" t="s">
        <v>1</v>
      </c>
      <c r="B2" s="5" t="s">
        <v>85</v>
      </c>
      <c r="C2" s="6"/>
      <c r="D2" s="7"/>
      <c r="E2" s="4" t="s">
        <v>3</v>
      </c>
      <c r="F2" s="5" t="s">
        <v>4</v>
      </c>
      <c r="G2" s="6"/>
      <c r="H2" s="7"/>
      <c r="I2" s="4" t="s">
        <v>5</v>
      </c>
      <c r="J2" s="29" t="s">
        <v>6</v>
      </c>
      <c r="K2" s="30"/>
      <c r="L2" s="31"/>
    </row>
    <row r="3" spans="1:12">
      <c r="A3" s="4" t="s">
        <v>7</v>
      </c>
      <c r="B3" s="5" t="s">
        <v>8</v>
      </c>
      <c r="C3" s="6"/>
      <c r="D3" s="7"/>
      <c r="E3" s="4" t="s">
        <v>9</v>
      </c>
      <c r="F3" s="5" t="s">
        <v>10</v>
      </c>
      <c r="G3" s="6"/>
      <c r="H3" s="6"/>
      <c r="I3" s="6"/>
      <c r="J3" s="6"/>
      <c r="K3" s="6"/>
      <c r="L3" s="7"/>
    </row>
    <row r="4" spans="1:12">
      <c r="A4" s="35" t="s">
        <v>11</v>
      </c>
      <c r="B4" s="9" t="s">
        <v>12</v>
      </c>
      <c r="C4" s="10"/>
      <c r="D4" s="11"/>
      <c r="E4" s="24" t="s">
        <v>13</v>
      </c>
      <c r="F4" s="9" t="s">
        <v>14</v>
      </c>
      <c r="G4" s="10"/>
      <c r="H4" s="10"/>
      <c r="I4" s="10"/>
      <c r="J4" s="10"/>
      <c r="K4" s="10"/>
      <c r="L4" s="11"/>
    </row>
    <row r="5" ht="30" spans="1:12">
      <c r="A5" s="12" t="s">
        <v>15</v>
      </c>
      <c r="B5" s="13"/>
      <c r="C5" s="14" t="s">
        <v>16</v>
      </c>
      <c r="D5" s="12" t="s">
        <v>17</v>
      </c>
      <c r="E5" s="13"/>
      <c r="F5" s="18" t="s">
        <v>18</v>
      </c>
      <c r="G5" s="18"/>
      <c r="H5" s="18"/>
      <c r="I5" s="18"/>
      <c r="J5" s="18" t="s">
        <v>19</v>
      </c>
      <c r="K5" s="32" t="s">
        <v>20</v>
      </c>
      <c r="L5" s="18" t="s">
        <v>21</v>
      </c>
    </row>
    <row r="6" spans="1:12">
      <c r="A6" s="15" t="s">
        <v>22</v>
      </c>
      <c r="B6" s="15"/>
      <c r="C6" s="16" t="s">
        <v>86</v>
      </c>
      <c r="D6" s="17" t="s">
        <v>86</v>
      </c>
      <c r="E6" s="17"/>
      <c r="F6" s="17">
        <f>F7+F8+F9</f>
        <v>135000</v>
      </c>
      <c r="G6" s="17"/>
      <c r="H6" s="17"/>
      <c r="I6" s="17"/>
      <c r="J6" s="33" t="s">
        <v>24</v>
      </c>
      <c r="K6" s="34">
        <f>IF(OR(D6=0,D6="0"),0,ROUND(((F7+F8+F9)/D6)*100,2))</f>
        <v>100</v>
      </c>
      <c r="L6" s="33">
        <v>10</v>
      </c>
    </row>
    <row r="7" spans="1:12">
      <c r="A7" s="15" t="s">
        <v>25</v>
      </c>
      <c r="B7" s="15"/>
      <c r="C7" s="16" t="s">
        <v>86</v>
      </c>
      <c r="D7" s="17" t="s">
        <v>86</v>
      </c>
      <c r="E7" s="17"/>
      <c r="F7" s="17" t="s">
        <v>86</v>
      </c>
      <c r="G7" s="17"/>
      <c r="H7" s="17"/>
      <c r="I7" s="17"/>
      <c r="J7" s="16"/>
      <c r="K7" s="34">
        <f>IF(OR(D7=0,D7="0"),0,ROUND((F7/D7)*100,2))</f>
        <v>100</v>
      </c>
      <c r="L7" s="16"/>
    </row>
    <row r="8" spans="1:12">
      <c r="A8" s="15" t="s">
        <v>27</v>
      </c>
      <c r="B8" s="15"/>
      <c r="C8" s="16" t="s">
        <v>52</v>
      </c>
      <c r="D8" s="17" t="s">
        <v>28</v>
      </c>
      <c r="E8" s="17"/>
      <c r="F8" s="25" t="s">
        <v>28</v>
      </c>
      <c r="G8" s="25"/>
      <c r="H8" s="25"/>
      <c r="I8" s="25"/>
      <c r="J8" s="16"/>
      <c r="K8" s="34">
        <f>IF(OR(D8=0,D8="0"),0,ROUND((F8/D8)*100,2))</f>
        <v>0</v>
      </c>
      <c r="L8" s="16"/>
    </row>
    <row r="9" spans="1:12">
      <c r="A9" s="15" t="s">
        <v>29</v>
      </c>
      <c r="B9" s="15"/>
      <c r="C9" s="16" t="s">
        <v>52</v>
      </c>
      <c r="D9" s="17" t="s">
        <v>28</v>
      </c>
      <c r="E9" s="17"/>
      <c r="F9" s="17" t="s">
        <v>28</v>
      </c>
      <c r="G9" s="17"/>
      <c r="H9" s="17"/>
      <c r="I9" s="17"/>
      <c r="J9" s="16"/>
      <c r="K9" s="34">
        <f>IF(OR(D9="0",D9=0),0,(ROUND((F9/D9)*100,2)))</f>
        <v>0</v>
      </c>
      <c r="L9" s="16"/>
    </row>
    <row r="10" spans="1:12">
      <c r="A10" s="18" t="s">
        <v>30</v>
      </c>
      <c r="B10" s="18"/>
      <c r="C10" s="18"/>
      <c r="D10" s="18"/>
      <c r="E10" s="18"/>
      <c r="F10" s="18" t="s">
        <v>31</v>
      </c>
      <c r="G10" s="18"/>
      <c r="H10" s="18"/>
      <c r="I10" s="18"/>
      <c r="J10" s="18"/>
      <c r="K10" s="18"/>
      <c r="L10" s="18"/>
    </row>
    <row r="11" ht="23.25" customHeight="true" spans="1:12">
      <c r="A11" s="19" t="s">
        <v>87</v>
      </c>
      <c r="B11" s="20"/>
      <c r="C11" s="20"/>
      <c r="D11" s="20"/>
      <c r="E11" s="26"/>
      <c r="F11" s="41" t="s">
        <v>88</v>
      </c>
      <c r="G11" s="42"/>
      <c r="H11" s="42"/>
      <c r="I11" s="42"/>
      <c r="J11" s="42"/>
      <c r="K11" s="42"/>
      <c r="L11" s="43"/>
    </row>
    <row r="12" ht="34.5" customHeight="true" spans="1:12">
      <c r="A12" s="18" t="s">
        <v>34</v>
      </c>
      <c r="B12" s="18" t="s">
        <v>35</v>
      </c>
      <c r="C12" s="12" t="s">
        <v>36</v>
      </c>
      <c r="D12" s="13"/>
      <c r="E12" s="13" t="s">
        <v>37</v>
      </c>
      <c r="F12" s="18" t="s">
        <v>38</v>
      </c>
      <c r="G12" s="18" t="s">
        <v>39</v>
      </c>
      <c r="H12" s="18" t="s">
        <v>40</v>
      </c>
      <c r="I12" s="18" t="s">
        <v>41</v>
      </c>
      <c r="J12" s="18" t="s">
        <v>19</v>
      </c>
      <c r="K12" s="18" t="s">
        <v>21</v>
      </c>
      <c r="L12" s="18" t="s">
        <v>42</v>
      </c>
    </row>
    <row r="13" ht="40.5" customHeight="true" spans="1:12">
      <c r="A13" s="21" t="s">
        <v>43</v>
      </c>
      <c r="B13" s="21" t="s">
        <v>44</v>
      </c>
      <c r="C13" s="21" t="s">
        <v>89</v>
      </c>
      <c r="D13" s="21"/>
      <c r="E13" s="21" t="s">
        <v>46</v>
      </c>
      <c r="F13" s="21" t="s">
        <v>90</v>
      </c>
      <c r="G13" s="21" t="s">
        <v>91</v>
      </c>
      <c r="H13" s="28" t="s">
        <v>90</v>
      </c>
      <c r="I13" s="28" t="s">
        <v>49</v>
      </c>
      <c r="J13" s="21" t="s">
        <v>92</v>
      </c>
      <c r="K13" s="21" t="s">
        <v>93</v>
      </c>
      <c r="L13" s="35" t="s">
        <v>52</v>
      </c>
    </row>
    <row r="14" ht="57" customHeight="true" spans="1:12">
      <c r="A14" s="21" t="s">
        <v>54</v>
      </c>
      <c r="B14" s="21" t="s">
        <v>55</v>
      </c>
      <c r="C14" s="21" t="s">
        <v>94</v>
      </c>
      <c r="D14" s="21"/>
      <c r="E14" s="21" t="s">
        <v>46</v>
      </c>
      <c r="F14" s="21" t="s">
        <v>83</v>
      </c>
      <c r="G14" s="21" t="s">
        <v>59</v>
      </c>
      <c r="H14" s="28" t="s">
        <v>83</v>
      </c>
      <c r="I14" s="28" t="s">
        <v>49</v>
      </c>
      <c r="J14" s="21" t="s">
        <v>92</v>
      </c>
      <c r="K14" s="21" t="s">
        <v>93</v>
      </c>
      <c r="L14" s="35" t="s">
        <v>52</v>
      </c>
    </row>
    <row r="15" ht="28.5" customHeight="true" spans="1:12">
      <c r="A15" s="22" t="s">
        <v>62</v>
      </c>
      <c r="B15" s="22"/>
      <c r="C15" s="22"/>
      <c r="D15" s="22"/>
      <c r="E15" s="22"/>
      <c r="F15" s="22"/>
      <c r="G15" s="22"/>
      <c r="H15" s="22"/>
      <c r="I15" s="22"/>
      <c r="J15" s="36">
        <v>100</v>
      </c>
      <c r="K15" s="36">
        <v>100</v>
      </c>
      <c r="L15" s="37"/>
    </row>
    <row r="16" spans="3:12">
      <c r="C16" s="23"/>
      <c r="D16" s="23"/>
      <c r="L16" s="38"/>
    </row>
    <row r="17" spans="3:12">
      <c r="C17" s="23"/>
      <c r="D17" s="23"/>
      <c r="L17" s="38"/>
    </row>
    <row r="18" spans="3:12">
      <c r="C18" s="23"/>
      <c r="D18" s="23"/>
      <c r="L18" s="38"/>
    </row>
    <row r="19" spans="3:12">
      <c r="C19" s="23"/>
      <c r="D19" s="23"/>
      <c r="L19" s="38"/>
    </row>
    <row r="20" spans="3:12">
      <c r="C20" s="23"/>
      <c r="D20" s="23"/>
      <c r="L20" s="38"/>
    </row>
    <row r="21" spans="3:12">
      <c r="C21" s="23"/>
      <c r="D21" s="23"/>
      <c r="L21" s="38"/>
    </row>
    <row r="22" spans="3:12">
      <c r="C22" s="23"/>
      <c r="D22" s="23"/>
      <c r="L22" s="38"/>
    </row>
    <row r="23" spans="3:12">
      <c r="C23" s="23"/>
      <c r="D23" s="23"/>
      <c r="L23" s="38"/>
    </row>
    <row r="24" spans="3:12">
      <c r="C24" s="23"/>
      <c r="D24" s="23"/>
      <c r="L24" s="38"/>
    </row>
    <row r="25" spans="3:12">
      <c r="C25" s="23"/>
      <c r="D25" s="23"/>
      <c r="L25" s="38"/>
    </row>
    <row r="26" spans="3:12">
      <c r="C26" s="23"/>
      <c r="D26" s="23"/>
      <c r="L26" s="38"/>
    </row>
    <row r="27" spans="3:12">
      <c r="C27" s="23"/>
      <c r="D27" s="23"/>
      <c r="L27" s="38"/>
    </row>
    <row r="28" spans="3:12">
      <c r="C28" s="23"/>
      <c r="D28" s="23"/>
      <c r="L28" s="38"/>
    </row>
    <row r="29" spans="3:12">
      <c r="C29" s="23"/>
      <c r="D29" s="23"/>
      <c r="L29" s="38"/>
    </row>
    <row r="30" spans="3:12">
      <c r="C30" s="23"/>
      <c r="D30" s="23"/>
      <c r="L30" s="38"/>
    </row>
    <row r="31" spans="3:12">
      <c r="C31" s="23"/>
      <c r="D31" s="23"/>
      <c r="L31" s="38"/>
    </row>
    <row r="32" spans="3:12">
      <c r="C32" s="23"/>
      <c r="D32" s="23"/>
      <c r="L32" s="38"/>
    </row>
    <row r="33" spans="3:12">
      <c r="C33" s="23"/>
      <c r="D33" s="23"/>
      <c r="L33" s="38"/>
    </row>
    <row r="34" spans="3:12">
      <c r="C34" s="23"/>
      <c r="D34" s="23"/>
      <c r="L34" s="38"/>
    </row>
    <row r="35" spans="3:12">
      <c r="C35" s="23"/>
      <c r="D35" s="23"/>
      <c r="L35" s="38"/>
    </row>
    <row r="36" spans="3:12">
      <c r="C36" s="23"/>
      <c r="D36" s="23"/>
      <c r="L36" s="38"/>
    </row>
    <row r="37" spans="3:12">
      <c r="C37" s="23"/>
      <c r="D37" s="23"/>
      <c r="L37" s="38"/>
    </row>
    <row r="38" spans="3:12">
      <c r="C38" s="23"/>
      <c r="D38" s="23"/>
      <c r="L38" s="38"/>
    </row>
    <row r="39" spans="3:12">
      <c r="C39" s="23"/>
      <c r="D39" s="23"/>
      <c r="L39" s="38"/>
    </row>
    <row r="40" spans="3:12">
      <c r="C40" s="23"/>
      <c r="D40" s="23"/>
      <c r="L40" s="38"/>
    </row>
    <row r="41" spans="3:12">
      <c r="C41" s="23"/>
      <c r="D41" s="23"/>
      <c r="L41" s="38"/>
    </row>
    <row r="42" spans="3:12">
      <c r="C42" s="23"/>
      <c r="D42" s="23"/>
      <c r="L42" s="38"/>
    </row>
    <row r="43" spans="3:12">
      <c r="C43" s="23"/>
      <c r="D43" s="23"/>
      <c r="L43" s="38"/>
    </row>
    <row r="44" spans="3:12">
      <c r="C44" s="23"/>
      <c r="D44" s="23"/>
      <c r="L44" s="38"/>
    </row>
    <row r="45" spans="3:12">
      <c r="C45" s="23"/>
      <c r="D45" s="23"/>
      <c r="L45" s="38"/>
    </row>
    <row r="46" spans="3:12">
      <c r="C46" s="23"/>
      <c r="D46" s="23"/>
      <c r="L46" s="38"/>
    </row>
    <row r="47" spans="3:12">
      <c r="C47" s="23"/>
      <c r="D47" s="23"/>
      <c r="L47" s="38"/>
    </row>
    <row r="48" spans="3:12">
      <c r="C48" s="23"/>
      <c r="D48" s="23"/>
      <c r="L48" s="38"/>
    </row>
    <row r="49" spans="3:4">
      <c r="C49" s="23"/>
      <c r="D49" s="23"/>
    </row>
    <row r="50" spans="3:4">
      <c r="C50" s="23"/>
      <c r="D50" s="23"/>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A15:I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48" right="0.25" top="0.748031496062992" bottom="0.748031496062992" header="0.31496062992126" footer="0.31496062992126"/>
  <pageSetup paperSize="9" orientation="landscape"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workbookViewId="0">
      <selection activeCell="M7" sqref="M7"/>
    </sheetView>
  </sheetViews>
  <sheetFormatPr defaultColWidth="9" defaultRowHeight="15"/>
  <cols>
    <col min="1" max="1" width="13" style="1" customWidth="true"/>
    <col min="2" max="2" width="11.875" style="1" customWidth="true"/>
    <col min="3" max="3" width="11.25" style="1" customWidth="true"/>
    <col min="4" max="4" width="19" style="1" customWidth="true"/>
    <col min="5" max="5" width="13" style="1" customWidth="true"/>
    <col min="6" max="8" width="9" style="1"/>
    <col min="9" max="9" width="9.875" style="1" customWidth="true"/>
    <col min="10" max="11" width="9" style="1"/>
    <col min="12" max="12" width="17.125" style="1" customWidth="true"/>
    <col min="13" max="16384" width="9" style="2"/>
  </cols>
  <sheetData>
    <row r="1" ht="26.25" spans="1:12">
      <c r="A1" s="3" t="s">
        <v>0</v>
      </c>
      <c r="B1" s="3"/>
      <c r="C1" s="3"/>
      <c r="D1" s="3"/>
      <c r="E1" s="3"/>
      <c r="F1" s="3"/>
      <c r="G1" s="3"/>
      <c r="H1" s="3"/>
      <c r="I1" s="3"/>
      <c r="J1" s="3"/>
      <c r="K1" s="3"/>
      <c r="L1" s="3"/>
    </row>
    <row r="2" ht="20.25" customHeight="true" spans="1:12">
      <c r="A2" s="4" t="s">
        <v>1</v>
      </c>
      <c r="B2" s="5" t="s">
        <v>95</v>
      </c>
      <c r="C2" s="6"/>
      <c r="D2" s="7"/>
      <c r="E2" s="4" t="s">
        <v>3</v>
      </c>
      <c r="F2" s="5" t="s">
        <v>96</v>
      </c>
      <c r="G2" s="6"/>
      <c r="H2" s="7"/>
      <c r="I2" s="4" t="s">
        <v>5</v>
      </c>
      <c r="J2" s="29" t="s">
        <v>97</v>
      </c>
      <c r="K2" s="30"/>
      <c r="L2" s="31"/>
    </row>
    <row r="3" ht="20.25" customHeight="true" spans="1:12">
      <c r="A3" s="4" t="s">
        <v>7</v>
      </c>
      <c r="B3" s="5" t="s">
        <v>8</v>
      </c>
      <c r="C3" s="6"/>
      <c r="D3" s="7"/>
      <c r="E3" s="4" t="s">
        <v>9</v>
      </c>
      <c r="F3" s="5" t="s">
        <v>10</v>
      </c>
      <c r="G3" s="6"/>
      <c r="H3" s="6"/>
      <c r="I3" s="6"/>
      <c r="J3" s="6"/>
      <c r="K3" s="6"/>
      <c r="L3" s="7"/>
    </row>
    <row r="4" ht="20.25" customHeight="true" spans="1:12">
      <c r="A4" s="8" t="s">
        <v>11</v>
      </c>
      <c r="B4" s="9" t="s">
        <v>12</v>
      </c>
      <c r="C4" s="10"/>
      <c r="D4" s="11"/>
      <c r="E4" s="24" t="s">
        <v>13</v>
      </c>
      <c r="F4" s="9" t="s">
        <v>14</v>
      </c>
      <c r="G4" s="10"/>
      <c r="H4" s="10"/>
      <c r="I4" s="10"/>
      <c r="J4" s="10"/>
      <c r="K4" s="10"/>
      <c r="L4" s="11"/>
    </row>
    <row r="5" ht="30" spans="1:12">
      <c r="A5" s="12" t="s">
        <v>15</v>
      </c>
      <c r="B5" s="13"/>
      <c r="C5" s="14" t="s">
        <v>16</v>
      </c>
      <c r="D5" s="12" t="s">
        <v>17</v>
      </c>
      <c r="E5" s="13"/>
      <c r="F5" s="18" t="s">
        <v>18</v>
      </c>
      <c r="G5" s="18"/>
      <c r="H5" s="18"/>
      <c r="I5" s="18"/>
      <c r="J5" s="18" t="s">
        <v>19</v>
      </c>
      <c r="K5" s="32" t="s">
        <v>20</v>
      </c>
      <c r="L5" s="18" t="s">
        <v>21</v>
      </c>
    </row>
    <row r="6" spans="1:12">
      <c r="A6" s="15" t="s">
        <v>22</v>
      </c>
      <c r="B6" s="15"/>
      <c r="C6" s="16" t="s">
        <v>98</v>
      </c>
      <c r="D6" s="17" t="s">
        <v>98</v>
      </c>
      <c r="E6" s="17"/>
      <c r="F6" s="17">
        <f>F7+F8+F9</f>
        <v>1287757.5</v>
      </c>
      <c r="G6" s="17"/>
      <c r="H6" s="17"/>
      <c r="I6" s="17"/>
      <c r="J6" s="33" t="s">
        <v>99</v>
      </c>
      <c r="K6" s="34">
        <f>IF(OR(D6=0,D6="0"),0,ROUND(((F7+F8+F9)/D6)*100,2))</f>
        <v>97.56</v>
      </c>
      <c r="L6" s="33">
        <v>10.84</v>
      </c>
    </row>
    <row r="7" spans="1:12">
      <c r="A7" s="15" t="s">
        <v>25</v>
      </c>
      <c r="B7" s="15"/>
      <c r="C7" s="16" t="s">
        <v>98</v>
      </c>
      <c r="D7" s="17" t="s">
        <v>98</v>
      </c>
      <c r="E7" s="17"/>
      <c r="F7" s="17" t="s">
        <v>100</v>
      </c>
      <c r="G7" s="17"/>
      <c r="H7" s="17"/>
      <c r="I7" s="17"/>
      <c r="J7" s="16"/>
      <c r="K7" s="34">
        <f>IF(OR(D7=0,D7="0"),0,ROUND((F7/D7)*100,2))</f>
        <v>97.56</v>
      </c>
      <c r="L7" s="16"/>
    </row>
    <row r="8" spans="1:12">
      <c r="A8" s="15" t="s">
        <v>27</v>
      </c>
      <c r="B8" s="15"/>
      <c r="C8" s="16" t="s">
        <v>52</v>
      </c>
      <c r="D8" s="17" t="s">
        <v>28</v>
      </c>
      <c r="E8" s="17"/>
      <c r="F8" s="25" t="s">
        <v>28</v>
      </c>
      <c r="G8" s="25"/>
      <c r="H8" s="25"/>
      <c r="I8" s="25"/>
      <c r="J8" s="16"/>
      <c r="K8" s="34">
        <f>IF(OR(D8=0,D8="0"),0,ROUND((F8/D8)*100,2))</f>
        <v>0</v>
      </c>
      <c r="L8" s="16"/>
    </row>
    <row r="9" spans="1:12">
      <c r="A9" s="15" t="s">
        <v>29</v>
      </c>
      <c r="B9" s="15"/>
      <c r="C9" s="16" t="s">
        <v>52</v>
      </c>
      <c r="D9" s="17" t="s">
        <v>28</v>
      </c>
      <c r="E9" s="17"/>
      <c r="F9" s="17" t="s">
        <v>28</v>
      </c>
      <c r="G9" s="17"/>
      <c r="H9" s="17"/>
      <c r="I9" s="17"/>
      <c r="J9" s="16"/>
      <c r="K9" s="34">
        <f>IF(OR(D9="0",D9=0),0,(ROUND((F9/D9)*100,2)))</f>
        <v>0</v>
      </c>
      <c r="L9" s="16"/>
    </row>
    <row r="10" spans="1:12">
      <c r="A10" s="18" t="s">
        <v>30</v>
      </c>
      <c r="B10" s="18"/>
      <c r="C10" s="18"/>
      <c r="D10" s="18"/>
      <c r="E10" s="18"/>
      <c r="F10" s="18" t="s">
        <v>31</v>
      </c>
      <c r="G10" s="18"/>
      <c r="H10" s="18"/>
      <c r="I10" s="18"/>
      <c r="J10" s="18"/>
      <c r="K10" s="18"/>
      <c r="L10" s="18"/>
    </row>
    <row r="11" ht="63" customHeight="true" spans="1:12">
      <c r="A11" s="19" t="s">
        <v>101</v>
      </c>
      <c r="B11" s="20"/>
      <c r="C11" s="20"/>
      <c r="D11" s="20"/>
      <c r="E11" s="26"/>
      <c r="F11" s="41" t="s">
        <v>102</v>
      </c>
      <c r="G11" s="42"/>
      <c r="H11" s="42"/>
      <c r="I11" s="42"/>
      <c r="J11" s="42"/>
      <c r="K11" s="42"/>
      <c r="L11" s="43"/>
    </row>
    <row r="12" ht="45" customHeight="true" spans="1:12">
      <c r="A12" s="18" t="s">
        <v>34</v>
      </c>
      <c r="B12" s="18" t="s">
        <v>35</v>
      </c>
      <c r="C12" s="12" t="s">
        <v>36</v>
      </c>
      <c r="D12" s="13"/>
      <c r="E12" s="13" t="s">
        <v>37</v>
      </c>
      <c r="F12" s="18" t="s">
        <v>38</v>
      </c>
      <c r="G12" s="18" t="s">
        <v>39</v>
      </c>
      <c r="H12" s="18" t="s">
        <v>40</v>
      </c>
      <c r="I12" s="18" t="s">
        <v>41</v>
      </c>
      <c r="J12" s="18" t="s">
        <v>19</v>
      </c>
      <c r="K12" s="18" t="s">
        <v>21</v>
      </c>
      <c r="L12" s="18" t="s">
        <v>42</v>
      </c>
    </row>
    <row r="13" ht="27.75" customHeight="true" spans="1:12">
      <c r="A13" s="21" t="s">
        <v>43</v>
      </c>
      <c r="B13" s="21" t="s">
        <v>44</v>
      </c>
      <c r="C13" s="21" t="s">
        <v>103</v>
      </c>
      <c r="D13" s="21"/>
      <c r="E13" s="21" t="s">
        <v>46</v>
      </c>
      <c r="F13" s="21" t="s">
        <v>104</v>
      </c>
      <c r="G13" s="21" t="s">
        <v>105</v>
      </c>
      <c r="H13" s="28" t="s">
        <v>104</v>
      </c>
      <c r="I13" s="28" t="s">
        <v>49</v>
      </c>
      <c r="J13" s="21" t="s">
        <v>106</v>
      </c>
      <c r="K13" s="21" t="s">
        <v>106</v>
      </c>
      <c r="L13" s="35" t="s">
        <v>52</v>
      </c>
    </row>
    <row r="14" ht="27.75" customHeight="true" spans="1:12">
      <c r="A14" s="21" t="s">
        <v>43</v>
      </c>
      <c r="B14" s="21" t="s">
        <v>107</v>
      </c>
      <c r="C14" s="21" t="s">
        <v>108</v>
      </c>
      <c r="D14" s="21"/>
      <c r="E14" s="21" t="s">
        <v>46</v>
      </c>
      <c r="F14" s="21" t="s">
        <v>83</v>
      </c>
      <c r="G14" s="21" t="s">
        <v>109</v>
      </c>
      <c r="H14" s="28" t="s">
        <v>83</v>
      </c>
      <c r="I14" s="28" t="s">
        <v>49</v>
      </c>
      <c r="J14" s="21" t="s">
        <v>106</v>
      </c>
      <c r="K14" s="21" t="s">
        <v>106</v>
      </c>
      <c r="L14" s="35" t="s">
        <v>52</v>
      </c>
    </row>
    <row r="15" ht="50.25" customHeight="true" spans="1:12">
      <c r="A15" s="21" t="s">
        <v>43</v>
      </c>
      <c r="B15" s="21" t="s">
        <v>107</v>
      </c>
      <c r="C15" s="21" t="s">
        <v>110</v>
      </c>
      <c r="D15" s="21"/>
      <c r="E15" s="21" t="s">
        <v>57</v>
      </c>
      <c r="F15" s="21" t="s">
        <v>58</v>
      </c>
      <c r="G15" s="21" t="s">
        <v>48</v>
      </c>
      <c r="H15" s="28" t="s">
        <v>111</v>
      </c>
      <c r="I15" s="28" t="s">
        <v>61</v>
      </c>
      <c r="J15" s="21" t="s">
        <v>106</v>
      </c>
      <c r="K15" s="21" t="s">
        <v>106</v>
      </c>
      <c r="L15" s="35" t="s">
        <v>52</v>
      </c>
    </row>
    <row r="16" ht="27.75" customHeight="true" spans="1:12">
      <c r="A16" s="21" t="s">
        <v>54</v>
      </c>
      <c r="B16" s="21" t="s">
        <v>55</v>
      </c>
      <c r="C16" s="21" t="s">
        <v>112</v>
      </c>
      <c r="D16" s="21"/>
      <c r="E16" s="21" t="s">
        <v>46</v>
      </c>
      <c r="F16" s="21" t="s">
        <v>113</v>
      </c>
      <c r="G16" s="21" t="s">
        <v>114</v>
      </c>
      <c r="H16" s="28" t="s">
        <v>113</v>
      </c>
      <c r="I16" s="28" t="s">
        <v>49</v>
      </c>
      <c r="J16" s="21" t="s">
        <v>106</v>
      </c>
      <c r="K16" s="21" t="s">
        <v>106</v>
      </c>
      <c r="L16" s="35" t="s">
        <v>52</v>
      </c>
    </row>
    <row r="17" ht="24.75" customHeight="true" spans="1:12">
      <c r="A17" s="22" t="s">
        <v>62</v>
      </c>
      <c r="B17" s="22"/>
      <c r="C17" s="22"/>
      <c r="D17" s="22"/>
      <c r="E17" s="22"/>
      <c r="F17" s="22"/>
      <c r="G17" s="22"/>
      <c r="H17" s="22"/>
      <c r="I17" s="22"/>
      <c r="J17" s="36">
        <v>100</v>
      </c>
      <c r="K17" s="36">
        <v>99.72</v>
      </c>
      <c r="L17" s="37"/>
    </row>
    <row r="18" spans="3:12">
      <c r="C18" s="23"/>
      <c r="D18" s="23"/>
      <c r="L18" s="38"/>
    </row>
    <row r="19" spans="3:12">
      <c r="C19" s="23"/>
      <c r="D19" s="23"/>
      <c r="L19" s="38"/>
    </row>
    <row r="20" spans="3:12">
      <c r="C20" s="23"/>
      <c r="D20" s="23"/>
      <c r="L20" s="38"/>
    </row>
    <row r="21" spans="3:12">
      <c r="C21" s="23"/>
      <c r="D21" s="23"/>
      <c r="L21" s="38"/>
    </row>
    <row r="22" spans="3:12">
      <c r="C22" s="23"/>
      <c r="D22" s="23"/>
      <c r="L22" s="38"/>
    </row>
    <row r="23" spans="3:12">
      <c r="C23" s="23"/>
      <c r="D23" s="23"/>
      <c r="L23" s="38"/>
    </row>
    <row r="24" spans="3:12">
      <c r="C24" s="23"/>
      <c r="D24" s="23"/>
      <c r="L24" s="38"/>
    </row>
    <row r="25" spans="3:12">
      <c r="C25" s="23"/>
      <c r="D25" s="23"/>
      <c r="L25" s="38"/>
    </row>
    <row r="26" spans="3:12">
      <c r="C26" s="23"/>
      <c r="D26" s="23"/>
      <c r="L26" s="38"/>
    </row>
    <row r="27" spans="3:12">
      <c r="C27" s="23"/>
      <c r="D27" s="23"/>
      <c r="L27" s="38"/>
    </row>
    <row r="28" spans="3:12">
      <c r="C28" s="23"/>
      <c r="D28" s="23"/>
      <c r="L28" s="38"/>
    </row>
    <row r="29" spans="3:12">
      <c r="C29" s="23"/>
      <c r="D29" s="23"/>
      <c r="L29" s="38"/>
    </row>
    <row r="30" spans="3:12">
      <c r="C30" s="23"/>
      <c r="D30" s="23"/>
      <c r="L30" s="38"/>
    </row>
    <row r="31" spans="3:12">
      <c r="C31" s="23"/>
      <c r="D31" s="23"/>
      <c r="L31" s="38"/>
    </row>
    <row r="32" spans="3:12">
      <c r="C32" s="23"/>
      <c r="D32" s="23"/>
      <c r="L32" s="38"/>
    </row>
    <row r="33" spans="3:12">
      <c r="C33" s="23"/>
      <c r="D33" s="23"/>
      <c r="L33" s="38"/>
    </row>
    <row r="34" spans="3:12">
      <c r="C34" s="23"/>
      <c r="D34" s="23"/>
      <c r="L34" s="38"/>
    </row>
    <row r="35" spans="3:12">
      <c r="C35" s="23"/>
      <c r="D35" s="23"/>
      <c r="L35" s="38"/>
    </row>
    <row r="36" spans="3:12">
      <c r="C36" s="23"/>
      <c r="D36" s="23"/>
      <c r="L36" s="38"/>
    </row>
    <row r="37" spans="3:12">
      <c r="C37" s="23"/>
      <c r="D37" s="23"/>
      <c r="L37" s="38"/>
    </row>
    <row r="38" spans="3:12">
      <c r="C38" s="23"/>
      <c r="D38" s="23"/>
      <c r="L38" s="38"/>
    </row>
    <row r="39" spans="3:12">
      <c r="C39" s="23"/>
      <c r="D39" s="23"/>
      <c r="L39" s="38"/>
    </row>
    <row r="40" spans="3:12">
      <c r="C40" s="23"/>
      <c r="D40" s="23"/>
      <c r="L40" s="38"/>
    </row>
    <row r="41" spans="3:12">
      <c r="C41" s="23"/>
      <c r="D41" s="23"/>
      <c r="L41" s="38"/>
    </row>
    <row r="42" spans="3:12">
      <c r="C42" s="23"/>
      <c r="D42" s="23"/>
      <c r="L42" s="38"/>
    </row>
    <row r="43" spans="3:12">
      <c r="C43" s="23"/>
      <c r="D43" s="23"/>
      <c r="L43" s="38"/>
    </row>
    <row r="44" spans="3:12">
      <c r="C44" s="23"/>
      <c r="D44" s="23"/>
      <c r="L44" s="38"/>
    </row>
    <row r="45" spans="3:12">
      <c r="C45" s="23"/>
      <c r="D45" s="23"/>
      <c r="L45" s="38"/>
    </row>
    <row r="46" spans="3:12">
      <c r="C46" s="23"/>
      <c r="D46" s="23"/>
      <c r="L46" s="38"/>
    </row>
    <row r="47" spans="3:12">
      <c r="C47" s="23"/>
      <c r="D47" s="23"/>
      <c r="L47" s="38"/>
    </row>
    <row r="48" spans="3:12">
      <c r="C48" s="23"/>
      <c r="D48" s="23"/>
      <c r="L48" s="38"/>
    </row>
    <row r="49" spans="3:4">
      <c r="C49" s="23"/>
      <c r="D49" s="23"/>
    </row>
    <row r="50" spans="3:4">
      <c r="C50" s="23"/>
      <c r="D50" s="23"/>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48" right="0.23"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L50"/>
  <sheetViews>
    <sheetView workbookViewId="0">
      <selection activeCell="F9" sqref="F9:I9"/>
    </sheetView>
  </sheetViews>
  <sheetFormatPr defaultColWidth="9" defaultRowHeight="15"/>
  <cols>
    <col min="1" max="1" width="12.875" style="1" customWidth="true"/>
    <col min="2" max="2" width="10.25" style="1" customWidth="true"/>
    <col min="3" max="3" width="10" style="1" customWidth="true"/>
    <col min="4" max="4" width="16.5" style="1" customWidth="true"/>
    <col min="5" max="5" width="12.5" style="1" customWidth="true"/>
    <col min="6" max="8" width="9" style="1"/>
    <col min="9" max="9" width="12.625" style="1" customWidth="true"/>
    <col min="10" max="10" width="9" style="1"/>
    <col min="11" max="11" width="10.125" style="1" customWidth="true"/>
    <col min="12" max="12" width="17.125" style="1" customWidth="true"/>
    <col min="13" max="16384" width="9" style="2"/>
  </cols>
  <sheetData>
    <row r="1" ht="26.25" spans="1:12">
      <c r="A1" s="3" t="s">
        <v>0</v>
      </c>
      <c r="B1" s="3"/>
      <c r="C1" s="3"/>
      <c r="D1" s="3"/>
      <c r="E1" s="3"/>
      <c r="F1" s="3"/>
      <c r="G1" s="3"/>
      <c r="H1" s="3"/>
      <c r="I1" s="3"/>
      <c r="J1" s="3"/>
      <c r="K1" s="3"/>
      <c r="L1" s="3"/>
    </row>
    <row r="2" ht="31.5" customHeight="true" spans="1:12">
      <c r="A2" s="4" t="s">
        <v>1</v>
      </c>
      <c r="B2" s="5" t="s">
        <v>115</v>
      </c>
      <c r="C2" s="6"/>
      <c r="D2" s="7"/>
      <c r="E2" s="4" t="s">
        <v>3</v>
      </c>
      <c r="F2" s="5" t="s">
        <v>116</v>
      </c>
      <c r="G2" s="6"/>
      <c r="H2" s="7"/>
      <c r="I2" s="4" t="s">
        <v>5</v>
      </c>
      <c r="J2" s="29" t="s">
        <v>6</v>
      </c>
      <c r="K2" s="30"/>
      <c r="L2" s="31"/>
    </row>
    <row r="3" ht="18" customHeight="true" spans="1:12">
      <c r="A3" s="4" t="s">
        <v>7</v>
      </c>
      <c r="B3" s="5" t="s">
        <v>8</v>
      </c>
      <c r="C3" s="6"/>
      <c r="D3" s="7"/>
      <c r="E3" s="4" t="s">
        <v>9</v>
      </c>
      <c r="F3" s="5" t="s">
        <v>10</v>
      </c>
      <c r="G3" s="6"/>
      <c r="H3" s="6"/>
      <c r="I3" s="6"/>
      <c r="J3" s="6"/>
      <c r="K3" s="6"/>
      <c r="L3" s="7"/>
    </row>
    <row r="4" ht="18" customHeight="true" spans="1:12">
      <c r="A4" s="8" t="s">
        <v>11</v>
      </c>
      <c r="B4" s="9" t="s">
        <v>12</v>
      </c>
      <c r="C4" s="10"/>
      <c r="D4" s="11"/>
      <c r="E4" s="24" t="s">
        <v>13</v>
      </c>
      <c r="F4" s="9" t="s">
        <v>14</v>
      </c>
      <c r="G4" s="10"/>
      <c r="H4" s="10"/>
      <c r="I4" s="10"/>
      <c r="J4" s="10"/>
      <c r="K4" s="10"/>
      <c r="L4" s="11"/>
    </row>
    <row r="5" ht="30" spans="1:12">
      <c r="A5" s="12" t="s">
        <v>15</v>
      </c>
      <c r="B5" s="13"/>
      <c r="C5" s="14" t="s">
        <v>16</v>
      </c>
      <c r="D5" s="12" t="s">
        <v>17</v>
      </c>
      <c r="E5" s="13"/>
      <c r="F5" s="18" t="s">
        <v>18</v>
      </c>
      <c r="G5" s="18"/>
      <c r="H5" s="18"/>
      <c r="I5" s="18"/>
      <c r="J5" s="18" t="s">
        <v>19</v>
      </c>
      <c r="K5" s="32" t="s">
        <v>20</v>
      </c>
      <c r="L5" s="18" t="s">
        <v>21</v>
      </c>
    </row>
    <row r="6" spans="1:12">
      <c r="A6" s="15" t="s">
        <v>22</v>
      </c>
      <c r="B6" s="15"/>
      <c r="C6" s="16" t="s">
        <v>117</v>
      </c>
      <c r="D6" s="17" t="s">
        <v>117</v>
      </c>
      <c r="E6" s="17"/>
      <c r="F6" s="17">
        <f>F7+F8+F9</f>
        <v>4982470</v>
      </c>
      <c r="G6" s="17"/>
      <c r="H6" s="17"/>
      <c r="I6" s="17"/>
      <c r="J6" s="33" t="s">
        <v>99</v>
      </c>
      <c r="K6" s="34">
        <f>IF(OR(D6=0,D6="0"),0,ROUND(((F7+F8+F9)/D6)*100,2))</f>
        <v>99.65</v>
      </c>
      <c r="L6" s="33">
        <v>11.07</v>
      </c>
    </row>
    <row r="7" spans="1:12">
      <c r="A7" s="15" t="s">
        <v>25</v>
      </c>
      <c r="B7" s="15"/>
      <c r="C7" s="16" t="s">
        <v>117</v>
      </c>
      <c r="D7" s="17" t="s">
        <v>117</v>
      </c>
      <c r="E7" s="17"/>
      <c r="F7" s="17" t="s">
        <v>118</v>
      </c>
      <c r="G7" s="17"/>
      <c r="H7" s="17"/>
      <c r="I7" s="17"/>
      <c r="J7" s="16"/>
      <c r="K7" s="34">
        <f>IF(OR(D7=0,D7="0"),0,ROUND((F7/D7)*100,2))</f>
        <v>99.65</v>
      </c>
      <c r="L7" s="16"/>
    </row>
    <row r="8" spans="1:12">
      <c r="A8" s="15" t="s">
        <v>27</v>
      </c>
      <c r="B8" s="15"/>
      <c r="C8" s="16" t="s">
        <v>28</v>
      </c>
      <c r="D8" s="17" t="s">
        <v>28</v>
      </c>
      <c r="E8" s="17"/>
      <c r="F8" s="25" t="s">
        <v>28</v>
      </c>
      <c r="G8" s="25"/>
      <c r="H8" s="25"/>
      <c r="I8" s="25"/>
      <c r="J8" s="16"/>
      <c r="K8" s="34">
        <f>IF(OR(D8=0,D8="0"),0,ROUND((F8/D8)*100,2))</f>
        <v>0</v>
      </c>
      <c r="L8" s="16"/>
    </row>
    <row r="9" spans="1:12">
      <c r="A9" s="15" t="s">
        <v>29</v>
      </c>
      <c r="B9" s="15"/>
      <c r="C9" s="16" t="s">
        <v>28</v>
      </c>
      <c r="D9" s="17" t="s">
        <v>28</v>
      </c>
      <c r="E9" s="17"/>
      <c r="F9" s="17" t="s">
        <v>28</v>
      </c>
      <c r="G9" s="17"/>
      <c r="H9" s="17"/>
      <c r="I9" s="17"/>
      <c r="J9" s="16"/>
      <c r="K9" s="34">
        <f>IF(OR(D9="0",D9=0),0,(ROUND((F9/D9)*100,2)))</f>
        <v>0</v>
      </c>
      <c r="L9" s="16"/>
    </row>
    <row r="10" ht="17.25" customHeight="true" spans="1:12">
      <c r="A10" s="18" t="s">
        <v>30</v>
      </c>
      <c r="B10" s="18"/>
      <c r="C10" s="18"/>
      <c r="D10" s="18"/>
      <c r="E10" s="18"/>
      <c r="F10" s="18" t="s">
        <v>31</v>
      </c>
      <c r="G10" s="18"/>
      <c r="H10" s="18"/>
      <c r="I10" s="18"/>
      <c r="J10" s="18"/>
      <c r="K10" s="18"/>
      <c r="L10" s="18"/>
    </row>
    <row r="11" ht="51.75" customHeight="true" spans="1:12">
      <c r="A11" s="19" t="s">
        <v>119</v>
      </c>
      <c r="B11" s="20"/>
      <c r="C11" s="20"/>
      <c r="D11" s="20"/>
      <c r="E11" s="26"/>
      <c r="F11" s="41" t="s">
        <v>120</v>
      </c>
      <c r="G11" s="42"/>
      <c r="H11" s="42"/>
      <c r="I11" s="42"/>
      <c r="J11" s="42"/>
      <c r="K11" s="42"/>
      <c r="L11" s="43"/>
    </row>
    <row r="12" ht="36" customHeight="true" spans="1:12">
      <c r="A12" s="18" t="s">
        <v>34</v>
      </c>
      <c r="B12" s="18" t="s">
        <v>35</v>
      </c>
      <c r="C12" s="12" t="s">
        <v>36</v>
      </c>
      <c r="D12" s="13"/>
      <c r="E12" s="13" t="s">
        <v>37</v>
      </c>
      <c r="F12" s="18" t="s">
        <v>38</v>
      </c>
      <c r="G12" s="18" t="s">
        <v>39</v>
      </c>
      <c r="H12" s="18" t="s">
        <v>40</v>
      </c>
      <c r="I12" s="18" t="s">
        <v>41</v>
      </c>
      <c r="J12" s="18" t="s">
        <v>19</v>
      </c>
      <c r="K12" s="18" t="s">
        <v>21</v>
      </c>
      <c r="L12" s="18" t="s">
        <v>42</v>
      </c>
    </row>
    <row r="13" ht="36" customHeight="true" spans="1:12">
      <c r="A13" s="21" t="s">
        <v>43</v>
      </c>
      <c r="B13" s="21" t="s">
        <v>44</v>
      </c>
      <c r="C13" s="21" t="s">
        <v>121</v>
      </c>
      <c r="D13" s="21"/>
      <c r="E13" s="21" t="s">
        <v>46</v>
      </c>
      <c r="F13" s="21" t="s">
        <v>83</v>
      </c>
      <c r="G13" s="21" t="s">
        <v>59</v>
      </c>
      <c r="H13" s="28" t="s">
        <v>83</v>
      </c>
      <c r="I13" s="28" t="s">
        <v>49</v>
      </c>
      <c r="J13" s="21" t="s">
        <v>106</v>
      </c>
      <c r="K13" s="21" t="s">
        <v>106</v>
      </c>
      <c r="L13" s="35" t="s">
        <v>52</v>
      </c>
    </row>
    <row r="14" ht="36" customHeight="true" spans="1:12">
      <c r="A14" s="21" t="s">
        <v>43</v>
      </c>
      <c r="B14" s="21" t="s">
        <v>44</v>
      </c>
      <c r="C14" s="21" t="s">
        <v>122</v>
      </c>
      <c r="D14" s="21"/>
      <c r="E14" s="21" t="s">
        <v>46</v>
      </c>
      <c r="F14" s="21" t="s">
        <v>83</v>
      </c>
      <c r="G14" s="21" t="s">
        <v>59</v>
      </c>
      <c r="H14" s="28" t="s">
        <v>83</v>
      </c>
      <c r="I14" s="28" t="s">
        <v>49</v>
      </c>
      <c r="J14" s="21" t="s">
        <v>106</v>
      </c>
      <c r="K14" s="21" t="s">
        <v>106</v>
      </c>
      <c r="L14" s="35" t="s">
        <v>52</v>
      </c>
    </row>
    <row r="15" ht="72" customHeight="true" spans="1:12">
      <c r="A15" s="21" t="s">
        <v>54</v>
      </c>
      <c r="B15" s="21" t="s">
        <v>55</v>
      </c>
      <c r="C15" s="21" t="s">
        <v>123</v>
      </c>
      <c r="D15" s="21"/>
      <c r="E15" s="21" t="s">
        <v>46</v>
      </c>
      <c r="F15" s="21" t="s">
        <v>83</v>
      </c>
      <c r="G15" s="21" t="s">
        <v>59</v>
      </c>
      <c r="H15" s="28" t="s">
        <v>83</v>
      </c>
      <c r="I15" s="28" t="s">
        <v>49</v>
      </c>
      <c r="J15" s="21" t="s">
        <v>106</v>
      </c>
      <c r="K15" s="21" t="s">
        <v>106</v>
      </c>
      <c r="L15" s="35" t="s">
        <v>52</v>
      </c>
    </row>
    <row r="16" ht="36" customHeight="true" spans="1:12">
      <c r="A16" s="21" t="s">
        <v>54</v>
      </c>
      <c r="B16" s="21" t="s">
        <v>55</v>
      </c>
      <c r="C16" s="21" t="s">
        <v>124</v>
      </c>
      <c r="D16" s="21"/>
      <c r="E16" s="21" t="s">
        <v>46</v>
      </c>
      <c r="F16" s="21" t="s">
        <v>83</v>
      </c>
      <c r="G16" s="21" t="s">
        <v>59</v>
      </c>
      <c r="H16" s="28" t="s">
        <v>83</v>
      </c>
      <c r="I16" s="28" t="s">
        <v>49</v>
      </c>
      <c r="J16" s="21" t="s">
        <v>106</v>
      </c>
      <c r="K16" s="21" t="s">
        <v>106</v>
      </c>
      <c r="L16" s="35" t="s">
        <v>52</v>
      </c>
    </row>
    <row r="17" ht="22.5" customHeight="true" spans="1:12">
      <c r="A17" s="22" t="s">
        <v>62</v>
      </c>
      <c r="B17" s="22"/>
      <c r="C17" s="22"/>
      <c r="D17" s="22"/>
      <c r="E17" s="22"/>
      <c r="F17" s="22"/>
      <c r="G17" s="22"/>
      <c r="H17" s="22"/>
      <c r="I17" s="22"/>
      <c r="J17" s="36">
        <v>100</v>
      </c>
      <c r="K17" s="36">
        <v>99.95</v>
      </c>
      <c r="L17" s="37"/>
    </row>
    <row r="18" spans="3:12">
      <c r="C18" s="23"/>
      <c r="D18" s="23"/>
      <c r="L18" s="38"/>
    </row>
    <row r="19" spans="3:12">
      <c r="C19" s="23"/>
      <c r="D19" s="23"/>
      <c r="L19" s="38"/>
    </row>
    <row r="20" spans="3:12">
      <c r="C20" s="23"/>
      <c r="D20" s="23"/>
      <c r="L20" s="38"/>
    </row>
    <row r="21" spans="3:12">
      <c r="C21" s="23"/>
      <c r="D21" s="23"/>
      <c r="L21" s="38"/>
    </row>
    <row r="22" spans="3:12">
      <c r="C22" s="23"/>
      <c r="D22" s="23"/>
      <c r="L22" s="38"/>
    </row>
    <row r="23" spans="3:12">
      <c r="C23" s="23"/>
      <c r="D23" s="23"/>
      <c r="L23" s="38"/>
    </row>
    <row r="24" spans="3:12">
      <c r="C24" s="23"/>
      <c r="D24" s="23"/>
      <c r="L24" s="38"/>
    </row>
    <row r="25" spans="3:12">
      <c r="C25" s="23"/>
      <c r="D25" s="23"/>
      <c r="L25" s="38"/>
    </row>
    <row r="26" spans="3:12">
      <c r="C26" s="23"/>
      <c r="D26" s="23"/>
      <c r="L26" s="38"/>
    </row>
    <row r="27" spans="3:12">
      <c r="C27" s="23"/>
      <c r="D27" s="23"/>
      <c r="L27" s="38"/>
    </row>
    <row r="28" spans="3:12">
      <c r="C28" s="23"/>
      <c r="D28" s="23"/>
      <c r="L28" s="38"/>
    </row>
    <row r="29" spans="3:12">
      <c r="C29" s="23"/>
      <c r="D29" s="23"/>
      <c r="L29" s="38"/>
    </row>
    <row r="30" spans="3:12">
      <c r="C30" s="23"/>
      <c r="D30" s="23"/>
      <c r="L30" s="38"/>
    </row>
    <row r="31" spans="3:12">
      <c r="C31" s="23"/>
      <c r="D31" s="23"/>
      <c r="L31" s="38"/>
    </row>
    <row r="32" spans="3:12">
      <c r="C32" s="23"/>
      <c r="D32" s="23"/>
      <c r="L32" s="38"/>
    </row>
    <row r="33" spans="3:12">
      <c r="C33" s="23"/>
      <c r="D33" s="23"/>
      <c r="L33" s="38"/>
    </row>
    <row r="34" spans="3:12">
      <c r="C34" s="23"/>
      <c r="D34" s="23"/>
      <c r="L34" s="38"/>
    </row>
    <row r="35" spans="3:12">
      <c r="C35" s="23"/>
      <c r="D35" s="23"/>
      <c r="L35" s="38"/>
    </row>
    <row r="36" spans="3:12">
      <c r="C36" s="23"/>
      <c r="D36" s="23"/>
      <c r="L36" s="38"/>
    </row>
    <row r="37" spans="3:12">
      <c r="C37" s="23"/>
      <c r="D37" s="23"/>
      <c r="L37" s="38"/>
    </row>
    <row r="38" spans="3:12">
      <c r="C38" s="23"/>
      <c r="D38" s="23"/>
      <c r="L38" s="38"/>
    </row>
    <row r="39" spans="3:12">
      <c r="C39" s="23"/>
      <c r="D39" s="23"/>
      <c r="L39" s="38"/>
    </row>
    <row r="40" spans="3:12">
      <c r="C40" s="23"/>
      <c r="D40" s="23"/>
      <c r="L40" s="38"/>
    </row>
    <row r="41" spans="3:12">
      <c r="C41" s="23"/>
      <c r="D41" s="23"/>
      <c r="L41" s="38"/>
    </row>
    <row r="42" spans="3:12">
      <c r="C42" s="23"/>
      <c r="D42" s="23"/>
      <c r="L42" s="38"/>
    </row>
    <row r="43" spans="3:12">
      <c r="C43" s="23"/>
      <c r="D43" s="23"/>
      <c r="L43" s="38"/>
    </row>
    <row r="44" spans="3:12">
      <c r="C44" s="23"/>
      <c r="D44" s="23"/>
      <c r="L44" s="38"/>
    </row>
    <row r="45" spans="3:12">
      <c r="C45" s="23"/>
      <c r="D45" s="23"/>
      <c r="L45" s="38"/>
    </row>
    <row r="46" spans="3:12">
      <c r="C46" s="23"/>
      <c r="D46" s="23"/>
      <c r="L46" s="38"/>
    </row>
    <row r="47" spans="3:12">
      <c r="C47" s="23"/>
      <c r="D47" s="23"/>
      <c r="L47" s="38"/>
    </row>
    <row r="48" spans="3:12">
      <c r="C48" s="23"/>
      <c r="D48" s="23"/>
      <c r="L48" s="38"/>
    </row>
    <row r="49" spans="3:4">
      <c r="C49" s="23"/>
      <c r="D49" s="23"/>
    </row>
    <row r="50" spans="3:4">
      <c r="C50" s="23"/>
      <c r="D50" s="23"/>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53" right="0.3" top="0.58" bottom="0.43"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opLeftCell="A10" workbookViewId="0">
      <selection activeCell="A17" sqref="A17:L17"/>
    </sheetView>
  </sheetViews>
  <sheetFormatPr defaultColWidth="9" defaultRowHeight="15"/>
  <cols>
    <col min="1" max="1" width="12.375" style="1" customWidth="true"/>
    <col min="2" max="3" width="9" style="1"/>
    <col min="4" max="4" width="23.625" style="1" customWidth="true"/>
    <col min="5" max="5" width="12.5" style="1" customWidth="true"/>
    <col min="6" max="6" width="12" style="1" customWidth="true"/>
    <col min="7" max="7" width="11.125" style="1" customWidth="true"/>
    <col min="8" max="8" width="13" style="1" customWidth="true"/>
    <col min="9" max="9" width="13.5" style="1" customWidth="true"/>
    <col min="10" max="11" width="9" style="1"/>
    <col min="12" max="12" width="11.875" style="1" customWidth="true"/>
    <col min="13" max="16384" width="9" style="2"/>
  </cols>
  <sheetData>
    <row r="1" ht="26.25" spans="1:12">
      <c r="A1" s="3" t="s">
        <v>0</v>
      </c>
      <c r="B1" s="3"/>
      <c r="C1" s="3"/>
      <c r="D1" s="3"/>
      <c r="E1" s="3"/>
      <c r="F1" s="3"/>
      <c r="G1" s="3"/>
      <c r="H1" s="3"/>
      <c r="I1" s="3"/>
      <c r="J1" s="3"/>
      <c r="K1" s="3"/>
      <c r="L1" s="3"/>
    </row>
    <row r="2" ht="30.75" customHeight="true" spans="1:12">
      <c r="A2" s="4" t="s">
        <v>1</v>
      </c>
      <c r="B2" s="5" t="s">
        <v>125</v>
      </c>
      <c r="C2" s="6"/>
      <c r="D2" s="7"/>
      <c r="E2" s="4" t="s">
        <v>3</v>
      </c>
      <c r="F2" s="5" t="s">
        <v>64</v>
      </c>
      <c r="G2" s="6"/>
      <c r="H2" s="7"/>
      <c r="I2" s="4" t="s">
        <v>5</v>
      </c>
      <c r="J2" s="29" t="s">
        <v>6</v>
      </c>
      <c r="K2" s="30"/>
      <c r="L2" s="31"/>
    </row>
    <row r="3" ht="16.5" customHeight="true" spans="1:12">
      <c r="A3" s="4" t="s">
        <v>7</v>
      </c>
      <c r="B3" s="5" t="s">
        <v>8</v>
      </c>
      <c r="C3" s="6"/>
      <c r="D3" s="7"/>
      <c r="E3" s="4" t="s">
        <v>9</v>
      </c>
      <c r="F3" s="5" t="s">
        <v>10</v>
      </c>
      <c r="G3" s="6"/>
      <c r="H3" s="6"/>
      <c r="I3" s="6"/>
      <c r="J3" s="6"/>
      <c r="K3" s="6"/>
      <c r="L3" s="7"/>
    </row>
    <row r="4" ht="16.5" customHeight="true" spans="1:12">
      <c r="A4" s="35" t="s">
        <v>11</v>
      </c>
      <c r="B4" s="9" t="s">
        <v>12</v>
      </c>
      <c r="C4" s="10"/>
      <c r="D4" s="11"/>
      <c r="E4" s="24" t="s">
        <v>13</v>
      </c>
      <c r="F4" s="9" t="s">
        <v>14</v>
      </c>
      <c r="G4" s="10"/>
      <c r="H4" s="10"/>
      <c r="I4" s="10"/>
      <c r="J4" s="10"/>
      <c r="K4" s="10"/>
      <c r="L4" s="11"/>
    </row>
    <row r="5" ht="33" customHeight="true" spans="1:12">
      <c r="A5" s="12" t="s">
        <v>15</v>
      </c>
      <c r="B5" s="13"/>
      <c r="C5" s="14" t="s">
        <v>16</v>
      </c>
      <c r="D5" s="12" t="s">
        <v>17</v>
      </c>
      <c r="E5" s="13"/>
      <c r="F5" s="18" t="s">
        <v>18</v>
      </c>
      <c r="G5" s="18"/>
      <c r="H5" s="18"/>
      <c r="I5" s="18"/>
      <c r="J5" s="18" t="s">
        <v>19</v>
      </c>
      <c r="K5" s="32" t="s">
        <v>20</v>
      </c>
      <c r="L5" s="18" t="s">
        <v>21</v>
      </c>
    </row>
    <row r="6" spans="1:12">
      <c r="A6" s="15" t="s">
        <v>22</v>
      </c>
      <c r="B6" s="15"/>
      <c r="C6" s="16" t="s">
        <v>126</v>
      </c>
      <c r="D6" s="17" t="s">
        <v>126</v>
      </c>
      <c r="E6" s="17"/>
      <c r="F6" s="17">
        <f>F7+F8+F9</f>
        <v>407830</v>
      </c>
      <c r="G6" s="17"/>
      <c r="H6" s="17"/>
      <c r="I6" s="17"/>
      <c r="J6" s="33" t="s">
        <v>24</v>
      </c>
      <c r="K6" s="34">
        <f>IF(OR(D6=0,D6="0"),0,ROUND(((F7+F8+F9)/D6)*100,2))</f>
        <v>81.57</v>
      </c>
      <c r="L6" s="33">
        <v>8.16</v>
      </c>
    </row>
    <row r="7" spans="1:12">
      <c r="A7" s="15" t="s">
        <v>25</v>
      </c>
      <c r="B7" s="15"/>
      <c r="C7" s="16" t="s">
        <v>126</v>
      </c>
      <c r="D7" s="17" t="s">
        <v>126</v>
      </c>
      <c r="E7" s="17"/>
      <c r="F7" s="17" t="s">
        <v>127</v>
      </c>
      <c r="G7" s="17"/>
      <c r="H7" s="17"/>
      <c r="I7" s="17"/>
      <c r="J7" s="16"/>
      <c r="K7" s="34">
        <f>IF(OR(D7=0,D7="0"),0,ROUND((F7/D7)*100,2))</f>
        <v>81.57</v>
      </c>
      <c r="L7" s="16"/>
    </row>
    <row r="8" spans="1:12">
      <c r="A8" s="15" t="s">
        <v>27</v>
      </c>
      <c r="B8" s="15"/>
      <c r="C8" s="16" t="s">
        <v>28</v>
      </c>
      <c r="D8" s="17" t="s">
        <v>28</v>
      </c>
      <c r="E8" s="17"/>
      <c r="F8" s="25" t="s">
        <v>28</v>
      </c>
      <c r="G8" s="25"/>
      <c r="H8" s="25"/>
      <c r="I8" s="25"/>
      <c r="J8" s="16"/>
      <c r="K8" s="34">
        <f>IF(OR(D8=0,D8="0"),0,ROUND((F8/D8)*100,2))</f>
        <v>0</v>
      </c>
      <c r="L8" s="16"/>
    </row>
    <row r="9" spans="1:12">
      <c r="A9" s="15" t="s">
        <v>29</v>
      </c>
      <c r="B9" s="15"/>
      <c r="C9" s="16" t="s">
        <v>28</v>
      </c>
      <c r="D9" s="17" t="s">
        <v>28</v>
      </c>
      <c r="E9" s="17"/>
      <c r="F9" s="17" t="s">
        <v>28</v>
      </c>
      <c r="G9" s="17"/>
      <c r="H9" s="17"/>
      <c r="I9" s="17"/>
      <c r="J9" s="16"/>
      <c r="K9" s="34">
        <f>IF(OR(D9="0",D9=0),0,(ROUND((F9/D9)*100,2)))</f>
        <v>0</v>
      </c>
      <c r="L9" s="16"/>
    </row>
    <row r="10" spans="1:12">
      <c r="A10" s="18" t="s">
        <v>30</v>
      </c>
      <c r="B10" s="18"/>
      <c r="C10" s="18"/>
      <c r="D10" s="18"/>
      <c r="E10" s="18"/>
      <c r="F10" s="18" t="s">
        <v>31</v>
      </c>
      <c r="G10" s="18"/>
      <c r="H10" s="18"/>
      <c r="I10" s="18"/>
      <c r="J10" s="18"/>
      <c r="K10" s="18"/>
      <c r="L10" s="18"/>
    </row>
    <row r="11" ht="60.75" customHeight="true" spans="1:12">
      <c r="A11" s="19" t="s">
        <v>128</v>
      </c>
      <c r="B11" s="20"/>
      <c r="C11" s="20"/>
      <c r="D11" s="20"/>
      <c r="E11" s="26"/>
      <c r="F11" s="41" t="s">
        <v>129</v>
      </c>
      <c r="G11" s="42"/>
      <c r="H11" s="42"/>
      <c r="I11" s="42"/>
      <c r="J11" s="42"/>
      <c r="K11" s="42"/>
      <c r="L11" s="43"/>
    </row>
    <row r="12" ht="28.5" customHeight="true" spans="1:12">
      <c r="A12" s="18" t="s">
        <v>34</v>
      </c>
      <c r="B12" s="18" t="s">
        <v>35</v>
      </c>
      <c r="C12" s="12" t="s">
        <v>36</v>
      </c>
      <c r="D12" s="13"/>
      <c r="E12" s="13" t="s">
        <v>37</v>
      </c>
      <c r="F12" s="18" t="s">
        <v>38</v>
      </c>
      <c r="G12" s="18" t="s">
        <v>39</v>
      </c>
      <c r="H12" s="18" t="s">
        <v>40</v>
      </c>
      <c r="I12" s="18" t="s">
        <v>41</v>
      </c>
      <c r="J12" s="18" t="s">
        <v>19</v>
      </c>
      <c r="K12" s="18" t="s">
        <v>21</v>
      </c>
      <c r="L12" s="18" t="s">
        <v>42</v>
      </c>
    </row>
    <row r="13" ht="28.5" customHeight="true" spans="1:12">
      <c r="A13" s="21" t="s">
        <v>43</v>
      </c>
      <c r="B13" s="21" t="s">
        <v>107</v>
      </c>
      <c r="C13" s="21" t="s">
        <v>130</v>
      </c>
      <c r="D13" s="21"/>
      <c r="E13" s="21" t="s">
        <v>46</v>
      </c>
      <c r="F13" s="21" t="s">
        <v>131</v>
      </c>
      <c r="G13" s="21" t="s">
        <v>59</v>
      </c>
      <c r="H13" s="28" t="s">
        <v>131</v>
      </c>
      <c r="I13" s="28" t="s">
        <v>49</v>
      </c>
      <c r="J13" s="21" t="s">
        <v>132</v>
      </c>
      <c r="K13" s="21" t="s">
        <v>133</v>
      </c>
      <c r="L13" s="35" t="s">
        <v>52</v>
      </c>
    </row>
    <row r="14" ht="28.5" customHeight="true" spans="1:12">
      <c r="A14" s="21" t="s">
        <v>43</v>
      </c>
      <c r="B14" s="21" t="s">
        <v>107</v>
      </c>
      <c r="C14" s="21" t="s">
        <v>134</v>
      </c>
      <c r="D14" s="21"/>
      <c r="E14" s="21" t="s">
        <v>46</v>
      </c>
      <c r="F14" s="21" t="s">
        <v>131</v>
      </c>
      <c r="G14" s="21" t="s">
        <v>59</v>
      </c>
      <c r="H14" s="28" t="s">
        <v>131</v>
      </c>
      <c r="I14" s="28" t="s">
        <v>49</v>
      </c>
      <c r="J14" s="21" t="s">
        <v>135</v>
      </c>
      <c r="K14" s="21" t="s">
        <v>136</v>
      </c>
      <c r="L14" s="35" t="s">
        <v>52</v>
      </c>
    </row>
    <row r="15" ht="28.5" customHeight="true" spans="1:12">
      <c r="A15" s="21" t="s">
        <v>43</v>
      </c>
      <c r="B15" s="21" t="s">
        <v>107</v>
      </c>
      <c r="C15" s="21" t="s">
        <v>137</v>
      </c>
      <c r="D15" s="21"/>
      <c r="E15" s="21" t="s">
        <v>46</v>
      </c>
      <c r="F15" s="21" t="s">
        <v>131</v>
      </c>
      <c r="G15" s="21" t="s">
        <v>59</v>
      </c>
      <c r="H15" s="28" t="s">
        <v>131</v>
      </c>
      <c r="I15" s="28" t="s">
        <v>49</v>
      </c>
      <c r="J15" s="21" t="s">
        <v>132</v>
      </c>
      <c r="K15" s="21" t="s">
        <v>133</v>
      </c>
      <c r="L15" s="35" t="s">
        <v>52</v>
      </c>
    </row>
    <row r="16" ht="36.75" customHeight="true" spans="1:12">
      <c r="A16" s="21" t="s">
        <v>54</v>
      </c>
      <c r="B16" s="21" t="s">
        <v>55</v>
      </c>
      <c r="C16" s="21" t="s">
        <v>128</v>
      </c>
      <c r="D16" s="21"/>
      <c r="E16" s="21" t="s">
        <v>46</v>
      </c>
      <c r="F16" s="21" t="s">
        <v>83</v>
      </c>
      <c r="G16" s="21" t="s">
        <v>59</v>
      </c>
      <c r="H16" s="28" t="s">
        <v>83</v>
      </c>
      <c r="I16" s="28" t="s">
        <v>49</v>
      </c>
      <c r="J16" s="21" t="s">
        <v>135</v>
      </c>
      <c r="K16" s="21" t="s">
        <v>136</v>
      </c>
      <c r="L16" s="35" t="s">
        <v>52</v>
      </c>
    </row>
    <row r="17" ht="25.5" customHeight="true" spans="1:12">
      <c r="A17" s="22" t="s">
        <v>62</v>
      </c>
      <c r="B17" s="22"/>
      <c r="C17" s="22"/>
      <c r="D17" s="22"/>
      <c r="E17" s="22"/>
      <c r="F17" s="22"/>
      <c r="G17" s="22"/>
      <c r="H17" s="22"/>
      <c r="I17" s="22"/>
      <c r="J17" s="36">
        <v>100</v>
      </c>
      <c r="K17" s="36">
        <v>98.16</v>
      </c>
      <c r="L17" s="37"/>
    </row>
    <row r="18" spans="3:12">
      <c r="C18" s="23"/>
      <c r="D18" s="23"/>
      <c r="L18" s="38"/>
    </row>
    <row r="19" spans="3:12">
      <c r="C19" s="23"/>
      <c r="D19" s="23"/>
      <c r="L19" s="38"/>
    </row>
    <row r="20" spans="3:12">
      <c r="C20" s="23"/>
      <c r="D20" s="23"/>
      <c r="L20" s="38"/>
    </row>
    <row r="21" spans="3:12">
      <c r="C21" s="23"/>
      <c r="D21" s="23"/>
      <c r="L21" s="38"/>
    </row>
    <row r="22" spans="3:12">
      <c r="C22" s="23"/>
      <c r="D22" s="23"/>
      <c r="L22" s="38"/>
    </row>
    <row r="23" spans="3:12">
      <c r="C23" s="23"/>
      <c r="D23" s="23"/>
      <c r="L23" s="38"/>
    </row>
    <row r="24" spans="3:12">
      <c r="C24" s="23"/>
      <c r="D24" s="23"/>
      <c r="L24" s="38"/>
    </row>
    <row r="25" spans="3:12">
      <c r="C25" s="23"/>
      <c r="D25" s="23"/>
      <c r="L25" s="38"/>
    </row>
    <row r="26" spans="3:12">
      <c r="C26" s="23"/>
      <c r="D26" s="23"/>
      <c r="L26" s="38"/>
    </row>
    <row r="27" spans="3:12">
      <c r="C27" s="23"/>
      <c r="D27" s="23"/>
      <c r="L27" s="38"/>
    </row>
    <row r="28" spans="3:12">
      <c r="C28" s="23"/>
      <c r="D28" s="23"/>
      <c r="L28" s="38"/>
    </row>
    <row r="29" spans="3:12">
      <c r="C29" s="23"/>
      <c r="D29" s="23"/>
      <c r="L29" s="38"/>
    </row>
    <row r="30" spans="3:12">
      <c r="C30" s="23"/>
      <c r="D30" s="23"/>
      <c r="L30" s="38"/>
    </row>
    <row r="31" spans="3:12">
      <c r="C31" s="23"/>
      <c r="D31" s="23"/>
      <c r="L31" s="38"/>
    </row>
    <row r="32" spans="3:12">
      <c r="C32" s="23"/>
      <c r="D32" s="23"/>
      <c r="L32" s="38"/>
    </row>
    <row r="33" spans="3:12">
      <c r="C33" s="23"/>
      <c r="D33" s="23"/>
      <c r="L33" s="38"/>
    </row>
    <row r="34" spans="3:12">
      <c r="C34" s="23"/>
      <c r="D34" s="23"/>
      <c r="L34" s="38"/>
    </row>
    <row r="35" spans="3:12">
      <c r="C35" s="23"/>
      <c r="D35" s="23"/>
      <c r="L35" s="38"/>
    </row>
    <row r="36" spans="3:12">
      <c r="C36" s="23"/>
      <c r="D36" s="23"/>
      <c r="L36" s="38"/>
    </row>
    <row r="37" spans="3:12">
      <c r="C37" s="23"/>
      <c r="D37" s="23"/>
      <c r="L37" s="38"/>
    </row>
    <row r="38" spans="3:12">
      <c r="C38" s="23"/>
      <c r="D38" s="23"/>
      <c r="L38" s="38"/>
    </row>
    <row r="39" spans="3:12">
      <c r="C39" s="23"/>
      <c r="D39" s="23"/>
      <c r="L39" s="38"/>
    </row>
    <row r="40" spans="3:12">
      <c r="C40" s="23"/>
      <c r="D40" s="23"/>
      <c r="L40" s="38"/>
    </row>
    <row r="41" spans="3:12">
      <c r="C41" s="23"/>
      <c r="D41" s="23"/>
      <c r="L41" s="38"/>
    </row>
    <row r="42" spans="3:12">
      <c r="C42" s="23"/>
      <c r="D42" s="23"/>
      <c r="L42" s="38"/>
    </row>
    <row r="43" spans="3:12">
      <c r="C43" s="23"/>
      <c r="D43" s="23"/>
      <c r="L43" s="38"/>
    </row>
    <row r="44" spans="3:12">
      <c r="C44" s="23"/>
      <c r="D44" s="23"/>
      <c r="L44" s="38"/>
    </row>
    <row r="45" spans="3:12">
      <c r="C45" s="23"/>
      <c r="D45" s="23"/>
      <c r="L45" s="38"/>
    </row>
    <row r="46" spans="3:12">
      <c r="C46" s="23"/>
      <c r="D46" s="23"/>
      <c r="L46" s="38"/>
    </row>
    <row r="47" spans="3:12">
      <c r="C47" s="23"/>
      <c r="D47" s="23"/>
      <c r="L47" s="38"/>
    </row>
    <row r="48" spans="3:12">
      <c r="C48" s="23"/>
      <c r="D48" s="23"/>
      <c r="L48" s="38"/>
    </row>
    <row r="49" spans="3:4">
      <c r="C49" s="23"/>
      <c r="D49" s="23"/>
    </row>
    <row r="50" spans="3:4">
      <c r="C50" s="23"/>
      <c r="D50" s="23"/>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A17:I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25" right="0.19"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L50"/>
  <sheetViews>
    <sheetView workbookViewId="0">
      <selection activeCell="A16" sqref="A16:L16"/>
    </sheetView>
  </sheetViews>
  <sheetFormatPr defaultColWidth="9" defaultRowHeight="15"/>
  <cols>
    <col min="1" max="1" width="11.625" style="1" customWidth="true"/>
    <col min="2" max="2" width="11.75" style="1" customWidth="true"/>
    <col min="3" max="3" width="14" style="1" customWidth="true"/>
    <col min="4" max="4" width="20.375" style="1" customWidth="true"/>
    <col min="5" max="5" width="11.5" style="1" customWidth="true"/>
    <col min="6" max="6" width="12.375" style="1" customWidth="true"/>
    <col min="7" max="7" width="10.75" style="1" customWidth="true"/>
    <col min="8" max="8" width="12" style="1" customWidth="true"/>
    <col min="9" max="9" width="11.875" style="1" customWidth="true"/>
    <col min="10" max="10" width="9" style="1"/>
    <col min="11" max="11" width="8.75" style="1" customWidth="true"/>
    <col min="12" max="12" width="10.125" style="1" customWidth="true"/>
    <col min="13" max="16384" width="9" style="2"/>
  </cols>
  <sheetData>
    <row r="1" ht="26.25" spans="1:12">
      <c r="A1" s="3" t="s">
        <v>0</v>
      </c>
      <c r="B1" s="3"/>
      <c r="C1" s="3"/>
      <c r="D1" s="3"/>
      <c r="E1" s="3"/>
      <c r="F1" s="3"/>
      <c r="G1" s="3"/>
      <c r="H1" s="3"/>
      <c r="I1" s="3"/>
      <c r="J1" s="3"/>
      <c r="K1" s="3"/>
      <c r="L1" s="3"/>
    </row>
    <row r="2" ht="22.5" customHeight="true" spans="1:12">
      <c r="A2" s="4" t="s">
        <v>1</v>
      </c>
      <c r="B2" s="5" t="s">
        <v>138</v>
      </c>
      <c r="C2" s="6"/>
      <c r="D2" s="7"/>
      <c r="E2" s="4" t="s">
        <v>3</v>
      </c>
      <c r="F2" s="5"/>
      <c r="G2" s="6"/>
      <c r="H2" s="7"/>
      <c r="I2" s="4" t="s">
        <v>5</v>
      </c>
      <c r="J2" s="29" t="s">
        <v>6</v>
      </c>
      <c r="K2" s="30"/>
      <c r="L2" s="31"/>
    </row>
    <row r="3" ht="22.5" customHeight="true" spans="1:12">
      <c r="A3" s="4" t="s">
        <v>7</v>
      </c>
      <c r="B3" s="5" t="s">
        <v>8</v>
      </c>
      <c r="C3" s="6"/>
      <c r="D3" s="7"/>
      <c r="E3" s="4" t="s">
        <v>9</v>
      </c>
      <c r="F3" s="5" t="s">
        <v>10</v>
      </c>
      <c r="G3" s="6"/>
      <c r="H3" s="6"/>
      <c r="I3" s="6"/>
      <c r="J3" s="6"/>
      <c r="K3" s="6"/>
      <c r="L3" s="7"/>
    </row>
    <row r="4" ht="22.5" customHeight="true" spans="1:12">
      <c r="A4" s="35" t="s">
        <v>11</v>
      </c>
      <c r="B4" s="9" t="s">
        <v>12</v>
      </c>
      <c r="C4" s="10"/>
      <c r="D4" s="11"/>
      <c r="E4" s="24" t="s">
        <v>13</v>
      </c>
      <c r="F4" s="9" t="s">
        <v>14</v>
      </c>
      <c r="G4" s="10"/>
      <c r="H4" s="10"/>
      <c r="I4" s="10"/>
      <c r="J4" s="10"/>
      <c r="K4" s="10"/>
      <c r="L4" s="11"/>
    </row>
    <row r="5" ht="30" spans="1:12">
      <c r="A5" s="12" t="s">
        <v>15</v>
      </c>
      <c r="B5" s="13"/>
      <c r="C5" s="14" t="s">
        <v>16</v>
      </c>
      <c r="D5" s="12" t="s">
        <v>17</v>
      </c>
      <c r="E5" s="13"/>
      <c r="F5" s="18" t="s">
        <v>18</v>
      </c>
      <c r="G5" s="18"/>
      <c r="H5" s="18"/>
      <c r="I5" s="18"/>
      <c r="J5" s="18" t="s">
        <v>19</v>
      </c>
      <c r="K5" s="32" t="s">
        <v>20</v>
      </c>
      <c r="L5" s="18" t="s">
        <v>21</v>
      </c>
    </row>
    <row r="6" spans="1:12">
      <c r="A6" s="15" t="s">
        <v>22</v>
      </c>
      <c r="B6" s="15"/>
      <c r="C6" s="16" t="s">
        <v>139</v>
      </c>
      <c r="D6" s="17" t="s">
        <v>139</v>
      </c>
      <c r="E6" s="17"/>
      <c r="F6" s="17">
        <f>F7+F8+F9</f>
        <v>1650000</v>
      </c>
      <c r="G6" s="17"/>
      <c r="H6" s="17"/>
      <c r="I6" s="17"/>
      <c r="J6" s="33" t="s">
        <v>24</v>
      </c>
      <c r="K6" s="34">
        <f>IF(OR(D6=0,D6="0"),0,ROUND(((F7+F8+F9)/D6)*100,2))</f>
        <v>100</v>
      </c>
      <c r="L6" s="33">
        <v>10</v>
      </c>
    </row>
    <row r="7" spans="1:12">
      <c r="A7" s="15" t="s">
        <v>25</v>
      </c>
      <c r="B7" s="15"/>
      <c r="C7" s="16" t="s">
        <v>139</v>
      </c>
      <c r="D7" s="17" t="s">
        <v>139</v>
      </c>
      <c r="E7" s="17"/>
      <c r="F7" s="17" t="s">
        <v>139</v>
      </c>
      <c r="G7" s="17"/>
      <c r="H7" s="17"/>
      <c r="I7" s="17"/>
      <c r="J7" s="16"/>
      <c r="K7" s="34">
        <f>IF(OR(D7=0,D7="0"),0,ROUND((F7/D7)*100,2))</f>
        <v>100</v>
      </c>
      <c r="L7" s="16"/>
    </row>
    <row r="8" spans="1:12">
      <c r="A8" s="15" t="s">
        <v>27</v>
      </c>
      <c r="B8" s="15"/>
      <c r="C8" s="16" t="s">
        <v>52</v>
      </c>
      <c r="D8" s="17" t="s">
        <v>28</v>
      </c>
      <c r="E8" s="17"/>
      <c r="F8" s="25" t="s">
        <v>28</v>
      </c>
      <c r="G8" s="25"/>
      <c r="H8" s="25"/>
      <c r="I8" s="25"/>
      <c r="J8" s="16"/>
      <c r="K8" s="34">
        <f>IF(OR(D8=0,D8="0"),0,ROUND((F8/D8)*100,2))</f>
        <v>0</v>
      </c>
      <c r="L8" s="16"/>
    </row>
    <row r="9" spans="1:12">
      <c r="A9" s="15" t="s">
        <v>29</v>
      </c>
      <c r="B9" s="15"/>
      <c r="C9" s="16" t="s">
        <v>52</v>
      </c>
      <c r="D9" s="17" t="s">
        <v>28</v>
      </c>
      <c r="E9" s="17"/>
      <c r="F9" s="17" t="s">
        <v>28</v>
      </c>
      <c r="G9" s="17"/>
      <c r="H9" s="17"/>
      <c r="I9" s="17"/>
      <c r="J9" s="16"/>
      <c r="K9" s="34">
        <f>IF(OR(D9="0",D9=0),0,(ROUND((F9/D9)*100,2)))</f>
        <v>0</v>
      </c>
      <c r="L9" s="16"/>
    </row>
    <row r="10" spans="1:12">
      <c r="A10" s="18" t="s">
        <v>30</v>
      </c>
      <c r="B10" s="18"/>
      <c r="C10" s="18"/>
      <c r="D10" s="18"/>
      <c r="E10" s="18"/>
      <c r="F10" s="18" t="s">
        <v>31</v>
      </c>
      <c r="G10" s="18"/>
      <c r="H10" s="18"/>
      <c r="I10" s="18"/>
      <c r="J10" s="18"/>
      <c r="K10" s="18"/>
      <c r="L10" s="18"/>
    </row>
    <row r="11" ht="87" customHeight="true" spans="1:12">
      <c r="A11" s="19" t="s">
        <v>140</v>
      </c>
      <c r="B11" s="20"/>
      <c r="C11" s="20"/>
      <c r="D11" s="20"/>
      <c r="E11" s="26"/>
      <c r="F11" s="41" t="s">
        <v>141</v>
      </c>
      <c r="G11" s="42"/>
      <c r="H11" s="42"/>
      <c r="I11" s="42"/>
      <c r="J11" s="42"/>
      <c r="K11" s="42"/>
      <c r="L11" s="43"/>
    </row>
    <row r="12" ht="49.5" customHeight="true" spans="1:12">
      <c r="A12" s="18" t="s">
        <v>34</v>
      </c>
      <c r="B12" s="18" t="s">
        <v>35</v>
      </c>
      <c r="C12" s="12" t="s">
        <v>36</v>
      </c>
      <c r="D12" s="13"/>
      <c r="E12" s="13" t="s">
        <v>37</v>
      </c>
      <c r="F12" s="18" t="s">
        <v>38</v>
      </c>
      <c r="G12" s="18" t="s">
        <v>39</v>
      </c>
      <c r="H12" s="18" t="s">
        <v>40</v>
      </c>
      <c r="I12" s="18" t="s">
        <v>41</v>
      </c>
      <c r="J12" s="18" t="s">
        <v>19</v>
      </c>
      <c r="K12" s="18" t="s">
        <v>21</v>
      </c>
      <c r="L12" s="18" t="s">
        <v>42</v>
      </c>
    </row>
    <row r="13" ht="36.75" customHeight="true" spans="1:12">
      <c r="A13" s="21" t="s">
        <v>43</v>
      </c>
      <c r="B13" s="21" t="s">
        <v>44</v>
      </c>
      <c r="C13" s="21" t="s">
        <v>142</v>
      </c>
      <c r="D13" s="21"/>
      <c r="E13" s="21" t="s">
        <v>46</v>
      </c>
      <c r="F13" s="21" t="s">
        <v>80</v>
      </c>
      <c r="G13" s="21" t="s">
        <v>143</v>
      </c>
      <c r="H13" s="28" t="s">
        <v>80</v>
      </c>
      <c r="I13" s="28" t="s">
        <v>49</v>
      </c>
      <c r="J13" s="21" t="s">
        <v>50</v>
      </c>
      <c r="K13" s="21" t="s">
        <v>51</v>
      </c>
      <c r="L13" s="35" t="s">
        <v>52</v>
      </c>
    </row>
    <row r="14" ht="36.75" customHeight="true" spans="1:12">
      <c r="A14" s="21" t="s">
        <v>54</v>
      </c>
      <c r="B14" s="21" t="s">
        <v>55</v>
      </c>
      <c r="C14" s="21" t="s">
        <v>144</v>
      </c>
      <c r="D14" s="21"/>
      <c r="E14" s="21" t="s">
        <v>46</v>
      </c>
      <c r="F14" s="21" t="s">
        <v>83</v>
      </c>
      <c r="G14" s="21" t="s">
        <v>59</v>
      </c>
      <c r="H14" s="28" t="s">
        <v>83</v>
      </c>
      <c r="I14" s="28" t="s">
        <v>49</v>
      </c>
      <c r="J14" s="21" t="s">
        <v>50</v>
      </c>
      <c r="K14" s="21" t="s">
        <v>51</v>
      </c>
      <c r="L14" s="35" t="s">
        <v>52</v>
      </c>
    </row>
    <row r="15" ht="36.75" customHeight="true" spans="1:12">
      <c r="A15" s="21" t="s">
        <v>145</v>
      </c>
      <c r="B15" s="21" t="s">
        <v>146</v>
      </c>
      <c r="C15" s="21" t="s">
        <v>147</v>
      </c>
      <c r="D15" s="21"/>
      <c r="E15" s="21" t="s">
        <v>46</v>
      </c>
      <c r="F15" s="21" t="s">
        <v>51</v>
      </c>
      <c r="G15" s="21" t="s">
        <v>148</v>
      </c>
      <c r="H15" s="28" t="s">
        <v>51</v>
      </c>
      <c r="I15" s="28" t="s">
        <v>49</v>
      </c>
      <c r="J15" s="21" t="s">
        <v>50</v>
      </c>
      <c r="K15" s="21" t="s">
        <v>51</v>
      </c>
      <c r="L15" s="35" t="s">
        <v>52</v>
      </c>
    </row>
    <row r="16" ht="27" customHeight="true" spans="1:12">
      <c r="A16" s="22" t="s">
        <v>62</v>
      </c>
      <c r="B16" s="22"/>
      <c r="C16" s="22"/>
      <c r="D16" s="22"/>
      <c r="E16" s="22"/>
      <c r="F16" s="22"/>
      <c r="G16" s="22"/>
      <c r="H16" s="22"/>
      <c r="I16" s="22"/>
      <c r="J16" s="36">
        <v>100</v>
      </c>
      <c r="K16" s="36">
        <v>100</v>
      </c>
      <c r="L16" s="37"/>
    </row>
    <row r="17" spans="3:12">
      <c r="C17" s="23"/>
      <c r="D17" s="23"/>
      <c r="L17" s="38"/>
    </row>
    <row r="18" spans="3:12">
      <c r="C18" s="23"/>
      <c r="D18" s="23"/>
      <c r="L18" s="38"/>
    </row>
    <row r="19" spans="3:12">
      <c r="C19" s="23"/>
      <c r="D19" s="23"/>
      <c r="L19" s="38"/>
    </row>
    <row r="20" spans="3:12">
      <c r="C20" s="23"/>
      <c r="D20" s="23"/>
      <c r="L20" s="38"/>
    </row>
    <row r="21" spans="3:12">
      <c r="C21" s="23"/>
      <c r="D21" s="23"/>
      <c r="L21" s="38"/>
    </row>
    <row r="22" spans="3:12">
      <c r="C22" s="23"/>
      <c r="D22" s="23"/>
      <c r="L22" s="38"/>
    </row>
    <row r="23" spans="3:12">
      <c r="C23" s="23"/>
      <c r="D23" s="23"/>
      <c r="L23" s="38"/>
    </row>
    <row r="24" spans="3:12">
      <c r="C24" s="23"/>
      <c r="D24" s="23"/>
      <c r="L24" s="38"/>
    </row>
    <row r="25" spans="3:12">
      <c r="C25" s="23"/>
      <c r="D25" s="23"/>
      <c r="L25" s="38"/>
    </row>
    <row r="26" spans="3:12">
      <c r="C26" s="23"/>
      <c r="D26" s="23"/>
      <c r="L26" s="38"/>
    </row>
    <row r="27" spans="3:12">
      <c r="C27" s="23"/>
      <c r="D27" s="23"/>
      <c r="L27" s="38"/>
    </row>
    <row r="28" spans="3:12">
      <c r="C28" s="23"/>
      <c r="D28" s="23"/>
      <c r="L28" s="38"/>
    </row>
    <row r="29" spans="3:12">
      <c r="C29" s="23"/>
      <c r="D29" s="23"/>
      <c r="L29" s="38"/>
    </row>
    <row r="30" spans="3:12">
      <c r="C30" s="23"/>
      <c r="D30" s="23"/>
      <c r="L30" s="38"/>
    </row>
    <row r="31" spans="3:12">
      <c r="C31" s="23"/>
      <c r="D31" s="23"/>
      <c r="L31" s="38"/>
    </row>
    <row r="32" spans="3:12">
      <c r="C32" s="23"/>
      <c r="D32" s="23"/>
      <c r="L32" s="38"/>
    </row>
    <row r="33" spans="3:12">
      <c r="C33" s="23"/>
      <c r="D33" s="23"/>
      <c r="L33" s="38"/>
    </row>
    <row r="34" spans="3:12">
      <c r="C34" s="23"/>
      <c r="D34" s="23"/>
      <c r="L34" s="38"/>
    </row>
    <row r="35" spans="3:12">
      <c r="C35" s="23"/>
      <c r="D35" s="23"/>
      <c r="L35" s="38"/>
    </row>
    <row r="36" spans="3:12">
      <c r="C36" s="23"/>
      <c r="D36" s="23"/>
      <c r="L36" s="38"/>
    </row>
    <row r="37" spans="3:12">
      <c r="C37" s="23"/>
      <c r="D37" s="23"/>
      <c r="L37" s="38"/>
    </row>
    <row r="38" spans="3:12">
      <c r="C38" s="23"/>
      <c r="D38" s="23"/>
      <c r="L38" s="38"/>
    </row>
    <row r="39" spans="3:12">
      <c r="C39" s="23"/>
      <c r="D39" s="23"/>
      <c r="L39" s="38"/>
    </row>
    <row r="40" spans="3:12">
      <c r="C40" s="23"/>
      <c r="D40" s="23"/>
      <c r="L40" s="38"/>
    </row>
    <row r="41" spans="3:12">
      <c r="C41" s="23"/>
      <c r="D41" s="23"/>
      <c r="L41" s="38"/>
    </row>
    <row r="42" spans="3:12">
      <c r="C42" s="23"/>
      <c r="D42" s="23"/>
      <c r="L42" s="38"/>
    </row>
    <row r="43" spans="3:12">
      <c r="C43" s="23"/>
      <c r="D43" s="23"/>
      <c r="L43" s="38"/>
    </row>
    <row r="44" spans="3:12">
      <c r="C44" s="23"/>
      <c r="D44" s="23"/>
      <c r="L44" s="38"/>
    </row>
    <row r="45" spans="3:12">
      <c r="C45" s="23"/>
      <c r="D45" s="23"/>
      <c r="L45" s="38"/>
    </row>
    <row r="46" spans="3:12">
      <c r="C46" s="23"/>
      <c r="D46" s="23"/>
      <c r="L46" s="38"/>
    </row>
    <row r="47" spans="3:12">
      <c r="C47" s="23"/>
      <c r="D47" s="23"/>
      <c r="L47" s="38"/>
    </row>
    <row r="48" spans="3:12">
      <c r="C48" s="23"/>
      <c r="D48" s="23"/>
      <c r="L48" s="38"/>
    </row>
    <row r="49" spans="3:4">
      <c r="C49" s="23"/>
      <c r="D49" s="23"/>
    </row>
    <row r="50" spans="3:4">
      <c r="C50" s="23"/>
      <c r="D50" s="23"/>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A16:I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34" right="0.22"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abSelected="1" workbookViewId="0">
      <selection activeCell="A1" sqref="A1:L1"/>
    </sheetView>
  </sheetViews>
  <sheetFormatPr defaultColWidth="9" defaultRowHeight="15"/>
  <cols>
    <col min="1" max="1" width="12.25" style="1" customWidth="true"/>
    <col min="2" max="2" width="12.75" style="1" customWidth="true"/>
    <col min="3" max="3" width="11.875" style="1" customWidth="true"/>
    <col min="4" max="4" width="36.125" style="1" customWidth="true"/>
    <col min="5" max="5" width="10.125" style="1" customWidth="true"/>
    <col min="6" max="6" width="8.875" style="1" customWidth="true"/>
    <col min="7" max="7" width="7" style="1" customWidth="true"/>
    <col min="8" max="8" width="9" style="1" customWidth="true"/>
    <col min="9" max="9" width="8.875" style="1" customWidth="true"/>
    <col min="10" max="10" width="9" style="1"/>
    <col min="11" max="11" width="9.25" style="1" customWidth="true"/>
    <col min="12" max="12" width="10.375" style="1" customWidth="true"/>
    <col min="13" max="16384" width="9" style="2"/>
  </cols>
  <sheetData>
    <row r="1" ht="26.25" spans="1:12">
      <c r="A1" s="3" t="s">
        <v>149</v>
      </c>
      <c r="B1" s="3"/>
      <c r="C1" s="3"/>
      <c r="D1" s="3"/>
      <c r="E1" s="3"/>
      <c r="F1" s="3"/>
      <c r="G1" s="3"/>
      <c r="H1" s="3"/>
      <c r="I1" s="3"/>
      <c r="J1" s="3"/>
      <c r="K1" s="3"/>
      <c r="L1" s="3"/>
    </row>
    <row r="2" ht="18" customHeight="true" spans="1:12">
      <c r="A2" s="4" t="s">
        <v>1</v>
      </c>
      <c r="B2" s="5" t="s">
        <v>150</v>
      </c>
      <c r="C2" s="6"/>
      <c r="D2" s="7"/>
      <c r="E2" s="4" t="s">
        <v>3</v>
      </c>
      <c r="F2" s="5" t="s">
        <v>151</v>
      </c>
      <c r="G2" s="6"/>
      <c r="H2" s="7"/>
      <c r="I2" s="50" t="s">
        <v>5</v>
      </c>
      <c r="J2" s="29" t="s">
        <v>152</v>
      </c>
      <c r="K2" s="30"/>
      <c r="L2" s="31"/>
    </row>
    <row r="3" ht="18" customHeight="true" spans="1:12">
      <c r="A3" s="4" t="s">
        <v>7</v>
      </c>
      <c r="B3" s="5" t="s">
        <v>8</v>
      </c>
      <c r="C3" s="6"/>
      <c r="D3" s="7"/>
      <c r="E3" s="4" t="s">
        <v>9</v>
      </c>
      <c r="F3" s="5" t="s">
        <v>10</v>
      </c>
      <c r="G3" s="6"/>
      <c r="H3" s="6"/>
      <c r="I3" s="6"/>
      <c r="J3" s="6"/>
      <c r="K3" s="6"/>
      <c r="L3" s="7"/>
    </row>
    <row r="4" ht="18" customHeight="true" spans="1:12">
      <c r="A4" s="35" t="s">
        <v>11</v>
      </c>
      <c r="B4" s="35" t="s">
        <v>12</v>
      </c>
      <c r="C4" s="35"/>
      <c r="D4" s="35"/>
      <c r="E4" s="40" t="s">
        <v>13</v>
      </c>
      <c r="F4" s="35" t="s">
        <v>14</v>
      </c>
      <c r="G4" s="35"/>
      <c r="H4" s="35"/>
      <c r="I4" s="35"/>
      <c r="J4" s="35"/>
      <c r="K4" s="35"/>
      <c r="L4" s="35"/>
    </row>
    <row r="5" ht="27.75" customHeight="true" spans="1:12">
      <c r="A5" s="18" t="s">
        <v>15</v>
      </c>
      <c r="B5" s="18"/>
      <c r="C5" s="18" t="s">
        <v>16</v>
      </c>
      <c r="D5" s="18" t="s">
        <v>17</v>
      </c>
      <c r="E5" s="18"/>
      <c r="F5" s="18" t="s">
        <v>18</v>
      </c>
      <c r="G5" s="18"/>
      <c r="H5" s="18"/>
      <c r="I5" s="18"/>
      <c r="J5" s="18" t="s">
        <v>19</v>
      </c>
      <c r="K5" s="45" t="s">
        <v>20</v>
      </c>
      <c r="L5" s="18" t="s">
        <v>21</v>
      </c>
    </row>
    <row r="6" spans="1:12">
      <c r="A6" s="15" t="s">
        <v>22</v>
      </c>
      <c r="B6" s="15"/>
      <c r="C6" s="16" t="s">
        <v>153</v>
      </c>
      <c r="D6" s="17" t="s">
        <v>153</v>
      </c>
      <c r="E6" s="17"/>
      <c r="F6" s="17">
        <f>F7+F8+F9</f>
        <v>719000</v>
      </c>
      <c r="G6" s="17"/>
      <c r="H6" s="17"/>
      <c r="I6" s="17"/>
      <c r="J6" s="33" t="s">
        <v>24</v>
      </c>
      <c r="K6" s="34">
        <f>IF(OR(D6=0,D6="0"),0,ROUND(((F7+F8+F9)/D6)*100,2))</f>
        <v>99.9</v>
      </c>
      <c r="L6" s="33">
        <v>9.99</v>
      </c>
    </row>
    <row r="7" spans="1:12">
      <c r="A7" s="15" t="s">
        <v>25</v>
      </c>
      <c r="B7" s="15"/>
      <c r="C7" s="16" t="s">
        <v>153</v>
      </c>
      <c r="D7" s="17" t="s">
        <v>153</v>
      </c>
      <c r="E7" s="17"/>
      <c r="F7" s="17" t="s">
        <v>154</v>
      </c>
      <c r="G7" s="17"/>
      <c r="H7" s="17"/>
      <c r="I7" s="17"/>
      <c r="J7" s="16"/>
      <c r="K7" s="34">
        <f>IF(OR(D7=0,D7="0"),0,ROUND((F7/D7)*100,2))</f>
        <v>99.9</v>
      </c>
      <c r="L7" s="16"/>
    </row>
    <row r="8" spans="1:12">
      <c r="A8" s="15" t="s">
        <v>27</v>
      </c>
      <c r="B8" s="15"/>
      <c r="C8" s="16" t="s">
        <v>52</v>
      </c>
      <c r="D8" s="17" t="s">
        <v>28</v>
      </c>
      <c r="E8" s="17"/>
      <c r="F8" s="17" t="s">
        <v>28</v>
      </c>
      <c r="G8" s="17"/>
      <c r="H8" s="17"/>
      <c r="I8" s="17"/>
      <c r="J8" s="16"/>
      <c r="K8" s="34">
        <f>IF(OR(D8=0,D8="0"),0,ROUND((F8/D8)*100,2))</f>
        <v>0</v>
      </c>
      <c r="L8" s="16"/>
    </row>
    <row r="9" spans="1:12">
      <c r="A9" s="15" t="s">
        <v>29</v>
      </c>
      <c r="B9" s="15"/>
      <c r="C9" s="16" t="s">
        <v>52</v>
      </c>
      <c r="D9" s="17" t="s">
        <v>28</v>
      </c>
      <c r="E9" s="17"/>
      <c r="F9" s="17" t="s">
        <v>28</v>
      </c>
      <c r="G9" s="17"/>
      <c r="H9" s="17"/>
      <c r="I9" s="17"/>
      <c r="J9" s="16"/>
      <c r="K9" s="34">
        <f>IF(OR(D9="0",D9=0),0,(ROUND((F9/D9)*100,2)))</f>
        <v>0</v>
      </c>
      <c r="L9" s="16"/>
    </row>
    <row r="10" spans="1:12">
      <c r="A10" s="18" t="s">
        <v>30</v>
      </c>
      <c r="B10" s="18"/>
      <c r="C10" s="18"/>
      <c r="D10" s="18"/>
      <c r="E10" s="18"/>
      <c r="F10" s="18" t="s">
        <v>31</v>
      </c>
      <c r="G10" s="18"/>
      <c r="H10" s="18"/>
      <c r="I10" s="18"/>
      <c r="J10" s="18"/>
      <c r="K10" s="18"/>
      <c r="L10" s="18"/>
    </row>
    <row r="11" ht="141.75" customHeight="true" spans="1:12">
      <c r="A11" s="46" t="s">
        <v>155</v>
      </c>
      <c r="B11" s="46"/>
      <c r="C11" s="46"/>
      <c r="D11" s="46"/>
      <c r="E11" s="46"/>
      <c r="F11" s="48" t="s">
        <v>156</v>
      </c>
      <c r="G11" s="48"/>
      <c r="H11" s="48"/>
      <c r="I11" s="48"/>
      <c r="J11" s="48"/>
      <c r="K11" s="48"/>
      <c r="L11" s="48"/>
    </row>
    <row r="12" ht="33.75" customHeight="true" spans="1:12">
      <c r="A12" s="18" t="s">
        <v>34</v>
      </c>
      <c r="B12" s="18" t="s">
        <v>35</v>
      </c>
      <c r="C12" s="18" t="s">
        <v>36</v>
      </c>
      <c r="D12" s="18"/>
      <c r="E12" s="18" t="s">
        <v>37</v>
      </c>
      <c r="F12" s="18" t="s">
        <v>38</v>
      </c>
      <c r="G12" s="18" t="s">
        <v>39</v>
      </c>
      <c r="H12" s="18" t="s">
        <v>40</v>
      </c>
      <c r="I12" s="18" t="s">
        <v>41</v>
      </c>
      <c r="J12" s="18" t="s">
        <v>19</v>
      </c>
      <c r="K12" s="18" t="s">
        <v>21</v>
      </c>
      <c r="L12" s="51" t="s">
        <v>42</v>
      </c>
    </row>
    <row r="13" ht="22.5" customHeight="true" spans="1:12">
      <c r="A13" s="47" t="s">
        <v>43</v>
      </c>
      <c r="B13" s="47" t="s">
        <v>44</v>
      </c>
      <c r="C13" s="47" t="s">
        <v>157</v>
      </c>
      <c r="D13" s="47"/>
      <c r="E13" s="47" t="s">
        <v>46</v>
      </c>
      <c r="F13" s="47" t="s">
        <v>158</v>
      </c>
      <c r="G13" s="47" t="s">
        <v>159</v>
      </c>
      <c r="H13" s="49" t="s">
        <v>158</v>
      </c>
      <c r="I13" s="49" t="s">
        <v>49</v>
      </c>
      <c r="J13" s="47" t="s">
        <v>135</v>
      </c>
      <c r="K13" s="47" t="s">
        <v>136</v>
      </c>
      <c r="L13" s="52" t="s">
        <v>52</v>
      </c>
    </row>
    <row r="14" ht="24.75" customHeight="true" spans="1:12">
      <c r="A14" s="47" t="s">
        <v>43</v>
      </c>
      <c r="B14" s="47" t="s">
        <v>44</v>
      </c>
      <c r="C14" s="47" t="s">
        <v>160</v>
      </c>
      <c r="D14" s="47"/>
      <c r="E14" s="47" t="s">
        <v>46</v>
      </c>
      <c r="F14" s="47" t="s">
        <v>158</v>
      </c>
      <c r="G14" s="47" t="s">
        <v>161</v>
      </c>
      <c r="H14" s="49" t="s">
        <v>158</v>
      </c>
      <c r="I14" s="49" t="s">
        <v>49</v>
      </c>
      <c r="J14" s="47" t="s">
        <v>162</v>
      </c>
      <c r="K14" s="47" t="s">
        <v>74</v>
      </c>
      <c r="L14" s="52" t="s">
        <v>52</v>
      </c>
    </row>
    <row r="15" ht="30" customHeight="true" spans="1:12">
      <c r="A15" s="47" t="s">
        <v>43</v>
      </c>
      <c r="B15" s="47" t="s">
        <v>44</v>
      </c>
      <c r="C15" s="47" t="s">
        <v>163</v>
      </c>
      <c r="D15" s="47"/>
      <c r="E15" s="47" t="s">
        <v>46</v>
      </c>
      <c r="F15" s="47" t="s">
        <v>164</v>
      </c>
      <c r="G15" s="47" t="s">
        <v>165</v>
      </c>
      <c r="H15" s="49" t="s">
        <v>164</v>
      </c>
      <c r="I15" s="49" t="s">
        <v>49</v>
      </c>
      <c r="J15" s="47" t="s">
        <v>162</v>
      </c>
      <c r="K15" s="47" t="s">
        <v>74</v>
      </c>
      <c r="L15" s="52" t="s">
        <v>52</v>
      </c>
    </row>
    <row r="16" ht="44.25" customHeight="true" spans="1:12">
      <c r="A16" s="47" t="s">
        <v>54</v>
      </c>
      <c r="B16" s="47" t="s">
        <v>55</v>
      </c>
      <c r="C16" s="47" t="s">
        <v>166</v>
      </c>
      <c r="D16" s="47"/>
      <c r="E16" s="47" t="s">
        <v>46</v>
      </c>
      <c r="F16" s="47" t="s">
        <v>104</v>
      </c>
      <c r="G16" s="47" t="s">
        <v>59</v>
      </c>
      <c r="H16" s="49" t="s">
        <v>104</v>
      </c>
      <c r="I16" s="49" t="s">
        <v>49</v>
      </c>
      <c r="J16" s="47" t="s">
        <v>162</v>
      </c>
      <c r="K16" s="47" t="s">
        <v>74</v>
      </c>
      <c r="L16" s="52" t="s">
        <v>52</v>
      </c>
    </row>
    <row r="17" ht="30" customHeight="true" spans="1:12">
      <c r="A17" s="47" t="s">
        <v>54</v>
      </c>
      <c r="B17" s="47" t="s">
        <v>167</v>
      </c>
      <c r="C17" s="47" t="s">
        <v>168</v>
      </c>
      <c r="D17" s="47"/>
      <c r="E17" s="47" t="s">
        <v>46</v>
      </c>
      <c r="F17" s="47" t="s">
        <v>83</v>
      </c>
      <c r="G17" s="47" t="s">
        <v>59</v>
      </c>
      <c r="H17" s="49" t="s">
        <v>83</v>
      </c>
      <c r="I17" s="49" t="s">
        <v>49</v>
      </c>
      <c r="J17" s="47" t="s">
        <v>162</v>
      </c>
      <c r="K17" s="47" t="s">
        <v>74</v>
      </c>
      <c r="L17" s="52" t="s">
        <v>52</v>
      </c>
    </row>
    <row r="18" ht="24.75" customHeight="true" spans="1:12">
      <c r="A18" s="47" t="s">
        <v>145</v>
      </c>
      <c r="B18" s="47" t="s">
        <v>146</v>
      </c>
      <c r="C18" s="47" t="s">
        <v>169</v>
      </c>
      <c r="D18" s="47"/>
      <c r="E18" s="47" t="s">
        <v>46</v>
      </c>
      <c r="F18" s="47" t="s">
        <v>51</v>
      </c>
      <c r="G18" s="47" t="s">
        <v>170</v>
      </c>
      <c r="H18" s="49" t="s">
        <v>51</v>
      </c>
      <c r="I18" s="49" t="s">
        <v>49</v>
      </c>
      <c r="J18" s="47" t="s">
        <v>171</v>
      </c>
      <c r="K18" s="47" t="s">
        <v>80</v>
      </c>
      <c r="L18" s="52" t="s">
        <v>52</v>
      </c>
    </row>
    <row r="19" ht="25.5" customHeight="true" spans="1:12">
      <c r="A19" s="22" t="s">
        <v>62</v>
      </c>
      <c r="B19" s="22"/>
      <c r="C19" s="22"/>
      <c r="D19" s="22"/>
      <c r="E19" s="22"/>
      <c r="F19" s="22"/>
      <c r="G19" s="22"/>
      <c r="H19" s="22"/>
      <c r="I19" s="22"/>
      <c r="J19" s="36">
        <v>100</v>
      </c>
      <c r="K19" s="36">
        <v>100</v>
      </c>
      <c r="L19" s="37"/>
    </row>
    <row r="20" spans="3:12">
      <c r="C20" s="23"/>
      <c r="D20" s="23"/>
      <c r="L20" s="38"/>
    </row>
    <row r="21" spans="3:12">
      <c r="C21" s="23"/>
      <c r="D21" s="23"/>
      <c r="L21" s="38"/>
    </row>
    <row r="22" spans="3:12">
      <c r="C22" s="23"/>
      <c r="D22" s="23"/>
      <c r="L22" s="38"/>
    </row>
    <row r="23" spans="3:12">
      <c r="C23" s="23"/>
      <c r="D23" s="23"/>
      <c r="L23" s="38"/>
    </row>
    <row r="24" spans="3:12">
      <c r="C24" s="23"/>
      <c r="D24" s="23"/>
      <c r="L24" s="38"/>
    </row>
    <row r="25" spans="3:12">
      <c r="C25" s="23"/>
      <c r="D25" s="23"/>
      <c r="L25" s="38"/>
    </row>
    <row r="26" spans="3:12">
      <c r="C26" s="23"/>
      <c r="D26" s="23"/>
      <c r="L26" s="38"/>
    </row>
    <row r="27" spans="3:12">
      <c r="C27" s="23"/>
      <c r="D27" s="23"/>
      <c r="L27" s="38"/>
    </row>
    <row r="28" spans="3:12">
      <c r="C28" s="23"/>
      <c r="D28" s="23"/>
      <c r="L28" s="38"/>
    </row>
    <row r="29" spans="3:12">
      <c r="C29" s="23"/>
      <c r="D29" s="23"/>
      <c r="L29" s="38"/>
    </row>
    <row r="30" spans="3:12">
      <c r="C30" s="23"/>
      <c r="D30" s="23"/>
      <c r="L30" s="38"/>
    </row>
    <row r="31" spans="3:12">
      <c r="C31" s="23"/>
      <c r="D31" s="23"/>
      <c r="L31" s="38"/>
    </row>
    <row r="32" spans="3:12">
      <c r="C32" s="23"/>
      <c r="D32" s="23"/>
      <c r="L32" s="38"/>
    </row>
    <row r="33" spans="3:12">
      <c r="C33" s="23"/>
      <c r="D33" s="23"/>
      <c r="L33" s="38"/>
    </row>
    <row r="34" spans="3:12">
      <c r="C34" s="23"/>
      <c r="D34" s="23"/>
      <c r="L34" s="38"/>
    </row>
    <row r="35" spans="3:12">
      <c r="C35" s="23"/>
      <c r="D35" s="23"/>
      <c r="L35" s="38"/>
    </row>
    <row r="36" spans="3:12">
      <c r="C36" s="23"/>
      <c r="D36" s="23"/>
      <c r="L36" s="38"/>
    </row>
    <row r="37" spans="3:12">
      <c r="C37" s="23"/>
      <c r="D37" s="23"/>
      <c r="L37" s="38"/>
    </row>
    <row r="38" spans="3:12">
      <c r="C38" s="23"/>
      <c r="D38" s="23"/>
      <c r="L38" s="38"/>
    </row>
    <row r="39" spans="3:12">
      <c r="C39" s="23"/>
      <c r="D39" s="23"/>
      <c r="L39" s="38"/>
    </row>
    <row r="40" spans="3:12">
      <c r="C40" s="23"/>
      <c r="D40" s="23"/>
      <c r="L40" s="38"/>
    </row>
    <row r="41" spans="3:12">
      <c r="C41" s="23"/>
      <c r="D41" s="23"/>
      <c r="L41" s="38"/>
    </row>
    <row r="42" spans="3:12">
      <c r="C42" s="23"/>
      <c r="D42" s="23"/>
      <c r="L42" s="38"/>
    </row>
    <row r="43" spans="3:12">
      <c r="C43" s="23"/>
      <c r="D43" s="23"/>
      <c r="L43" s="38"/>
    </row>
    <row r="44" spans="3:12">
      <c r="C44" s="23"/>
      <c r="D44" s="23"/>
      <c r="L44" s="38"/>
    </row>
    <row r="45" spans="3:12">
      <c r="C45" s="23"/>
      <c r="D45" s="23"/>
      <c r="L45" s="38"/>
    </row>
    <row r="46" spans="3:12">
      <c r="C46" s="23"/>
      <c r="D46" s="23"/>
      <c r="L46" s="38"/>
    </row>
    <row r="47" spans="3:12">
      <c r="C47" s="23"/>
      <c r="D47" s="23"/>
      <c r="L47" s="38"/>
    </row>
    <row r="48" spans="3:12">
      <c r="C48" s="23"/>
      <c r="D48" s="23"/>
      <c r="L48" s="38"/>
    </row>
    <row r="49" spans="3:4">
      <c r="C49" s="23"/>
      <c r="D49" s="23"/>
    </row>
    <row r="50" spans="3:4">
      <c r="C50" s="23"/>
      <c r="D50" s="23"/>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C16:D16"/>
    <mergeCell ref="C17:D17"/>
    <mergeCell ref="C18:D18"/>
    <mergeCell ref="A19:I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19" right="0.2" top="0.23" bottom="0.27" header="0.19" footer="0.18"/>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workbookViewId="0">
      <selection activeCell="C18" sqref="C18:D18"/>
    </sheetView>
  </sheetViews>
  <sheetFormatPr defaultColWidth="9" defaultRowHeight="15"/>
  <cols>
    <col min="1" max="1" width="10.875" style="1" customWidth="true"/>
    <col min="2" max="2" width="11.625" style="1" customWidth="true"/>
    <col min="3" max="3" width="19.25" style="1" customWidth="true"/>
    <col min="4" max="4" width="17.75" style="1" customWidth="true"/>
    <col min="5" max="5" width="11.375" style="1" customWidth="true"/>
    <col min="6" max="6" width="12" style="1" customWidth="true"/>
    <col min="7" max="7" width="11.125" style="1" customWidth="true"/>
    <col min="8" max="8" width="11.75" style="1" customWidth="true"/>
    <col min="9" max="9" width="10.5" style="1" customWidth="true"/>
    <col min="10" max="11" width="9" style="1"/>
    <col min="12" max="12" width="10.625" style="1" customWidth="true"/>
    <col min="13" max="16384" width="9" style="2"/>
  </cols>
  <sheetData>
    <row r="1" ht="26.25" spans="1:12">
      <c r="A1" s="3" t="s">
        <v>0</v>
      </c>
      <c r="B1" s="3"/>
      <c r="C1" s="3"/>
      <c r="D1" s="3"/>
      <c r="E1" s="3"/>
      <c r="F1" s="3"/>
      <c r="G1" s="3"/>
      <c r="H1" s="3"/>
      <c r="I1" s="3"/>
      <c r="J1" s="3"/>
      <c r="K1" s="3"/>
      <c r="L1" s="3"/>
    </row>
    <row r="2" ht="37.5" customHeight="true" spans="1:12">
      <c r="A2" s="4" t="s">
        <v>1</v>
      </c>
      <c r="B2" s="5" t="s">
        <v>172</v>
      </c>
      <c r="C2" s="6"/>
      <c r="D2" s="7"/>
      <c r="E2" s="4" t="s">
        <v>3</v>
      </c>
      <c r="F2" s="5" t="s">
        <v>173</v>
      </c>
      <c r="G2" s="6"/>
      <c r="H2" s="7"/>
      <c r="I2" s="4" t="s">
        <v>5</v>
      </c>
      <c r="J2" s="29" t="s">
        <v>6</v>
      </c>
      <c r="K2" s="30"/>
      <c r="L2" s="31"/>
    </row>
    <row r="3" spans="1:12">
      <c r="A3" s="4" t="s">
        <v>7</v>
      </c>
      <c r="B3" s="39" t="s">
        <v>8</v>
      </c>
      <c r="C3" s="39"/>
      <c r="D3" s="39"/>
      <c r="E3" s="4" t="s">
        <v>9</v>
      </c>
      <c r="F3" s="39" t="s">
        <v>10</v>
      </c>
      <c r="G3" s="39"/>
      <c r="H3" s="39"/>
      <c r="I3" s="39"/>
      <c r="J3" s="39"/>
      <c r="K3" s="39"/>
      <c r="L3" s="39"/>
    </row>
    <row r="4" spans="1:12">
      <c r="A4" s="35" t="s">
        <v>11</v>
      </c>
      <c r="B4" s="35" t="s">
        <v>12</v>
      </c>
      <c r="C4" s="35"/>
      <c r="D4" s="35"/>
      <c r="E4" s="40" t="s">
        <v>13</v>
      </c>
      <c r="F4" s="35" t="s">
        <v>14</v>
      </c>
      <c r="G4" s="35"/>
      <c r="H4" s="35"/>
      <c r="I4" s="35"/>
      <c r="J4" s="35"/>
      <c r="K4" s="35"/>
      <c r="L4" s="35"/>
    </row>
    <row r="5" ht="30" spans="1:12">
      <c r="A5" s="18" t="s">
        <v>15</v>
      </c>
      <c r="B5" s="18"/>
      <c r="C5" s="18" t="s">
        <v>16</v>
      </c>
      <c r="D5" s="18" t="s">
        <v>17</v>
      </c>
      <c r="E5" s="18"/>
      <c r="F5" s="18" t="s">
        <v>18</v>
      </c>
      <c r="G5" s="18"/>
      <c r="H5" s="18"/>
      <c r="I5" s="18"/>
      <c r="J5" s="18" t="s">
        <v>19</v>
      </c>
      <c r="K5" s="45" t="s">
        <v>20</v>
      </c>
      <c r="L5" s="18" t="s">
        <v>21</v>
      </c>
    </row>
    <row r="6" spans="1:12">
      <c r="A6" s="15" t="s">
        <v>22</v>
      </c>
      <c r="B6" s="15"/>
      <c r="C6" s="16" t="s">
        <v>23</v>
      </c>
      <c r="D6" s="17" t="s">
        <v>23</v>
      </c>
      <c r="E6" s="17"/>
      <c r="F6" s="17">
        <f>F7+F8+F9</f>
        <v>1000000</v>
      </c>
      <c r="G6" s="17"/>
      <c r="H6" s="17"/>
      <c r="I6" s="17"/>
      <c r="J6" s="33" t="s">
        <v>24</v>
      </c>
      <c r="K6" s="34">
        <f>IF(OR(D6=0,D6="0"),0,ROUND(((F7+F8+F9)/D6)*100,2))</f>
        <v>100</v>
      </c>
      <c r="L6" s="33">
        <v>10</v>
      </c>
    </row>
    <row r="7" spans="1:12">
      <c r="A7" s="15" t="s">
        <v>25</v>
      </c>
      <c r="B7" s="15"/>
      <c r="C7" s="16" t="s">
        <v>23</v>
      </c>
      <c r="D7" s="17" t="s">
        <v>23</v>
      </c>
      <c r="E7" s="17"/>
      <c r="F7" s="17" t="s">
        <v>23</v>
      </c>
      <c r="G7" s="17"/>
      <c r="H7" s="17"/>
      <c r="I7" s="17"/>
      <c r="J7" s="16"/>
      <c r="K7" s="34">
        <f>IF(OR(D7=0,D7="0"),0,ROUND((F7/D7)*100,2))</f>
        <v>100</v>
      </c>
      <c r="L7" s="16"/>
    </row>
    <row r="8" spans="1:12">
      <c r="A8" s="15" t="s">
        <v>27</v>
      </c>
      <c r="B8" s="15"/>
      <c r="C8" s="16" t="s">
        <v>52</v>
      </c>
      <c r="D8" s="17" t="s">
        <v>28</v>
      </c>
      <c r="E8" s="17"/>
      <c r="F8" s="17" t="s">
        <v>28</v>
      </c>
      <c r="G8" s="17"/>
      <c r="H8" s="17"/>
      <c r="I8" s="17"/>
      <c r="J8" s="16"/>
      <c r="K8" s="34">
        <f>IF(OR(D8=0,D8="0"),0,ROUND((F8/D8)*100,2))</f>
        <v>0</v>
      </c>
      <c r="L8" s="16"/>
    </row>
    <row r="9" spans="1:12">
      <c r="A9" s="15" t="s">
        <v>29</v>
      </c>
      <c r="B9" s="15"/>
      <c r="C9" s="16" t="s">
        <v>52</v>
      </c>
      <c r="D9" s="17" t="s">
        <v>28</v>
      </c>
      <c r="E9" s="17"/>
      <c r="F9" s="17" t="s">
        <v>28</v>
      </c>
      <c r="G9" s="17"/>
      <c r="H9" s="17"/>
      <c r="I9" s="17"/>
      <c r="J9" s="16"/>
      <c r="K9" s="34">
        <f>IF(OR(D9="0",D9=0),0,(ROUND((F9/D9)*100,2)))</f>
        <v>0</v>
      </c>
      <c r="L9" s="16"/>
    </row>
    <row r="10" spans="1:12">
      <c r="A10" s="18" t="s">
        <v>30</v>
      </c>
      <c r="B10" s="18"/>
      <c r="C10" s="18"/>
      <c r="D10" s="18"/>
      <c r="E10" s="18"/>
      <c r="F10" s="18" t="s">
        <v>31</v>
      </c>
      <c r="G10" s="18"/>
      <c r="H10" s="18"/>
      <c r="I10" s="18"/>
      <c r="J10" s="18"/>
      <c r="K10" s="18"/>
      <c r="L10" s="18"/>
    </row>
    <row r="11" ht="101.25" customHeight="true" spans="1:12">
      <c r="A11" s="44" t="s">
        <v>174</v>
      </c>
      <c r="B11" s="44"/>
      <c r="C11" s="44"/>
      <c r="D11" s="44"/>
      <c r="E11" s="44"/>
      <c r="F11" s="27" t="s">
        <v>175</v>
      </c>
      <c r="G11" s="27"/>
      <c r="H11" s="27"/>
      <c r="I11" s="27"/>
      <c r="J11" s="27"/>
      <c r="K11" s="27"/>
      <c r="L11" s="27"/>
    </row>
    <row r="12" ht="36" customHeight="true" spans="1:12">
      <c r="A12" s="18" t="s">
        <v>34</v>
      </c>
      <c r="B12" s="18" t="s">
        <v>35</v>
      </c>
      <c r="C12" s="18" t="s">
        <v>36</v>
      </c>
      <c r="D12" s="18"/>
      <c r="E12" s="18" t="s">
        <v>37</v>
      </c>
      <c r="F12" s="18" t="s">
        <v>38</v>
      </c>
      <c r="G12" s="18" t="s">
        <v>39</v>
      </c>
      <c r="H12" s="18" t="s">
        <v>40</v>
      </c>
      <c r="I12" s="18" t="s">
        <v>41</v>
      </c>
      <c r="J12" s="18" t="s">
        <v>19</v>
      </c>
      <c r="K12" s="18" t="s">
        <v>21</v>
      </c>
      <c r="L12" s="18" t="s">
        <v>42</v>
      </c>
    </row>
    <row r="13" ht="46.5" customHeight="true" spans="1:12">
      <c r="A13" s="21" t="s">
        <v>43</v>
      </c>
      <c r="B13" s="21" t="s">
        <v>44</v>
      </c>
      <c r="C13" s="21" t="s">
        <v>163</v>
      </c>
      <c r="D13" s="21"/>
      <c r="E13" s="21" t="s">
        <v>46</v>
      </c>
      <c r="F13" s="21" t="s">
        <v>164</v>
      </c>
      <c r="G13" s="21" t="s">
        <v>165</v>
      </c>
      <c r="H13" s="28" t="s">
        <v>164</v>
      </c>
      <c r="I13" s="28" t="s">
        <v>49</v>
      </c>
      <c r="J13" s="21" t="s">
        <v>50</v>
      </c>
      <c r="K13" s="21" t="s">
        <v>51</v>
      </c>
      <c r="L13" s="35" t="s">
        <v>52</v>
      </c>
    </row>
    <row r="14" ht="54.75" customHeight="true" spans="1:12">
      <c r="A14" s="21" t="s">
        <v>54</v>
      </c>
      <c r="B14" s="21" t="s">
        <v>167</v>
      </c>
      <c r="C14" s="21" t="s">
        <v>168</v>
      </c>
      <c r="D14" s="21"/>
      <c r="E14" s="21" t="s">
        <v>46</v>
      </c>
      <c r="F14" s="21" t="s">
        <v>83</v>
      </c>
      <c r="G14" s="21" t="s">
        <v>59</v>
      </c>
      <c r="H14" s="28" t="s">
        <v>83</v>
      </c>
      <c r="I14" s="28" t="s">
        <v>49</v>
      </c>
      <c r="J14" s="21" t="s">
        <v>50</v>
      </c>
      <c r="K14" s="21" t="s">
        <v>51</v>
      </c>
      <c r="L14" s="35" t="s">
        <v>52</v>
      </c>
    </row>
    <row r="15" ht="33" customHeight="true" spans="1:12">
      <c r="A15" s="21" t="s">
        <v>145</v>
      </c>
      <c r="B15" s="21" t="s">
        <v>146</v>
      </c>
      <c r="C15" s="21" t="s">
        <v>169</v>
      </c>
      <c r="D15" s="21"/>
      <c r="E15" s="21" t="s">
        <v>46</v>
      </c>
      <c r="F15" s="21" t="s">
        <v>51</v>
      </c>
      <c r="G15" s="21" t="s">
        <v>170</v>
      </c>
      <c r="H15" s="28" t="s">
        <v>51</v>
      </c>
      <c r="I15" s="28" t="s">
        <v>49</v>
      </c>
      <c r="J15" s="21" t="s">
        <v>50</v>
      </c>
      <c r="K15" s="21" t="s">
        <v>51</v>
      </c>
      <c r="L15" s="35" t="s">
        <v>52</v>
      </c>
    </row>
    <row r="16" ht="25.5" customHeight="true" spans="1:12">
      <c r="A16" s="22" t="s">
        <v>62</v>
      </c>
      <c r="B16" s="22"/>
      <c r="C16" s="22"/>
      <c r="D16" s="22"/>
      <c r="E16" s="22"/>
      <c r="F16" s="22"/>
      <c r="G16" s="22"/>
      <c r="H16" s="22"/>
      <c r="I16" s="22"/>
      <c r="J16" s="36">
        <v>100</v>
      </c>
      <c r="K16" s="36">
        <v>100</v>
      </c>
      <c r="L16" s="37"/>
    </row>
    <row r="17" spans="3:12">
      <c r="C17" s="23"/>
      <c r="D17" s="23"/>
      <c r="L17" s="38"/>
    </row>
    <row r="18" spans="3:12">
      <c r="C18" s="23"/>
      <c r="D18" s="23"/>
      <c r="L18" s="38"/>
    </row>
    <row r="19" spans="3:12">
      <c r="C19" s="23"/>
      <c r="D19" s="23"/>
      <c r="L19" s="38"/>
    </row>
    <row r="20" spans="3:12">
      <c r="C20" s="23"/>
      <c r="D20" s="23"/>
      <c r="L20" s="38"/>
    </row>
    <row r="21" spans="3:12">
      <c r="C21" s="23"/>
      <c r="D21" s="23"/>
      <c r="L21" s="38"/>
    </row>
    <row r="22" spans="3:12">
      <c r="C22" s="23"/>
      <c r="D22" s="23"/>
      <c r="L22" s="38"/>
    </row>
    <row r="23" spans="3:12">
      <c r="C23" s="23"/>
      <c r="D23" s="23"/>
      <c r="L23" s="38"/>
    </row>
    <row r="24" spans="3:12">
      <c r="C24" s="23"/>
      <c r="D24" s="23"/>
      <c r="L24" s="38"/>
    </row>
    <row r="25" spans="3:12">
      <c r="C25" s="23"/>
      <c r="D25" s="23"/>
      <c r="L25" s="38"/>
    </row>
    <row r="26" spans="3:12">
      <c r="C26" s="23"/>
      <c r="D26" s="23"/>
      <c r="L26" s="38"/>
    </row>
    <row r="27" spans="3:12">
      <c r="C27" s="23"/>
      <c r="D27" s="23"/>
      <c r="L27" s="38"/>
    </row>
    <row r="28" spans="3:12">
      <c r="C28" s="23"/>
      <c r="D28" s="23"/>
      <c r="L28" s="38"/>
    </row>
    <row r="29" spans="3:12">
      <c r="C29" s="23"/>
      <c r="D29" s="23"/>
      <c r="L29" s="38"/>
    </row>
    <row r="30" spans="3:12">
      <c r="C30" s="23"/>
      <c r="D30" s="23"/>
      <c r="L30" s="38"/>
    </row>
    <row r="31" spans="3:12">
      <c r="C31" s="23"/>
      <c r="D31" s="23"/>
      <c r="L31" s="38"/>
    </row>
    <row r="32" spans="3:12">
      <c r="C32" s="23"/>
      <c r="D32" s="23"/>
      <c r="L32" s="38"/>
    </row>
    <row r="33" spans="3:12">
      <c r="C33" s="23"/>
      <c r="D33" s="23"/>
      <c r="L33" s="38"/>
    </row>
    <row r="34" spans="3:12">
      <c r="C34" s="23"/>
      <c r="D34" s="23"/>
      <c r="L34" s="38"/>
    </row>
    <row r="35" spans="3:12">
      <c r="C35" s="23"/>
      <c r="D35" s="23"/>
      <c r="L35" s="38"/>
    </row>
    <row r="36" spans="3:12">
      <c r="C36" s="23"/>
      <c r="D36" s="23"/>
      <c r="L36" s="38"/>
    </row>
    <row r="37" spans="3:12">
      <c r="C37" s="23"/>
      <c r="D37" s="23"/>
      <c r="L37" s="38"/>
    </row>
    <row r="38" spans="3:12">
      <c r="C38" s="23"/>
      <c r="D38" s="23"/>
      <c r="L38" s="38"/>
    </row>
    <row r="39" spans="3:12">
      <c r="C39" s="23"/>
      <c r="D39" s="23"/>
      <c r="L39" s="38"/>
    </row>
    <row r="40" spans="3:12">
      <c r="C40" s="23"/>
      <c r="D40" s="23"/>
      <c r="L40" s="38"/>
    </row>
    <row r="41" spans="3:12">
      <c r="C41" s="23"/>
      <c r="D41" s="23"/>
      <c r="L41" s="38"/>
    </row>
    <row r="42" spans="3:12">
      <c r="C42" s="23"/>
      <c r="D42" s="23"/>
      <c r="L42" s="38"/>
    </row>
    <row r="43" spans="3:12">
      <c r="C43" s="23"/>
      <c r="D43" s="23"/>
      <c r="L43" s="38"/>
    </row>
    <row r="44" spans="3:12">
      <c r="C44" s="23"/>
      <c r="D44" s="23"/>
      <c r="L44" s="38"/>
    </row>
    <row r="45" spans="3:12">
      <c r="C45" s="23"/>
      <c r="D45" s="23"/>
      <c r="L45" s="38"/>
    </row>
    <row r="46" spans="3:12">
      <c r="C46" s="23"/>
      <c r="D46" s="23"/>
      <c r="L46" s="38"/>
    </row>
    <row r="47" spans="3:12">
      <c r="C47" s="23"/>
      <c r="D47" s="23"/>
      <c r="L47" s="38"/>
    </row>
    <row r="48" spans="3:12">
      <c r="C48" s="23"/>
      <c r="D48" s="23"/>
      <c r="L48" s="38"/>
    </row>
    <row r="49" spans="3:4">
      <c r="C49" s="23"/>
      <c r="D49" s="23"/>
    </row>
    <row r="50" spans="3:4">
      <c r="C50" s="23"/>
      <c r="D50" s="23"/>
    </row>
  </sheetData>
  <mergeCells count="66">
    <mergeCell ref="A1:L1"/>
    <mergeCell ref="B2:D2"/>
    <mergeCell ref="F2:H2"/>
    <mergeCell ref="J2:L2"/>
    <mergeCell ref="B3:D3"/>
    <mergeCell ref="F3:L3"/>
    <mergeCell ref="B4:D4"/>
    <mergeCell ref="F4:L4"/>
    <mergeCell ref="A5:B5"/>
    <mergeCell ref="D5:E5"/>
    <mergeCell ref="F5:I5"/>
    <mergeCell ref="A6:B6"/>
    <mergeCell ref="D6:E6"/>
    <mergeCell ref="F6:I6"/>
    <mergeCell ref="A7:B7"/>
    <mergeCell ref="D7:E7"/>
    <mergeCell ref="F7:I7"/>
    <mergeCell ref="A8:B8"/>
    <mergeCell ref="D8:E8"/>
    <mergeCell ref="F8:I8"/>
    <mergeCell ref="A9:B9"/>
    <mergeCell ref="D9:E9"/>
    <mergeCell ref="F9:I9"/>
    <mergeCell ref="A10:E10"/>
    <mergeCell ref="F10:L10"/>
    <mergeCell ref="A11:E11"/>
    <mergeCell ref="F11:L11"/>
    <mergeCell ref="C12:D12"/>
    <mergeCell ref="C13:D13"/>
    <mergeCell ref="C14:D14"/>
    <mergeCell ref="C15:D15"/>
    <mergeCell ref="A16:I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s>
  <dataValidations count="2">
    <dataValidation type="list" allowBlank="1" showInputMessage="1" showErrorMessage="1" sqref="I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I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I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I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I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I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I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I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I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I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I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I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I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I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I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I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"基本达成目标,部分实现目标,实现目标程度低"</formula1>
    </dataValidation>
    <dataValidation type="list" allowBlank="1" showInputMessage="1" showErrorMessage="1" sqref="B4:D4 IT4:IV4 SP4:SR4 ACL4:ACN4 AMH4:AMJ4 AWD4:AWF4 BFZ4:BGB4 BPV4:BPX4 BZR4:BZT4 CJN4:CJP4 CTJ4:CTL4 DDF4:DDH4 DNB4:DND4 DWX4:DWZ4 EGT4:EGV4 EQP4:EQR4 FAL4:FAN4 FKH4:FKJ4 FUD4:FUF4 GDZ4:GEB4 GNV4:GNX4 GXR4:GXT4 HHN4:HHP4 HRJ4:HRL4 IBF4:IBH4 ILB4:ILD4 IUX4:IUZ4 JET4:JEV4 JOP4:JOR4 JYL4:JYN4 KIH4:KIJ4 KSD4:KSF4 LBZ4:LCB4 LLV4:LLX4 LVR4:LVT4 MFN4:MFP4 MPJ4:MPL4 MZF4:MZH4 NJB4:NJD4 NSX4:NSZ4 OCT4:OCV4 OMP4:OMR4 OWL4:OWN4 PGH4:PGJ4 PQD4:PQF4 PZZ4:QAB4 QJV4:QJX4 QTR4:QTT4 RDN4:RDP4 RNJ4:RNL4 RXF4:RXH4 SHB4:SHD4 SQX4:SQZ4 TAT4:TAV4 TKP4:TKR4 TUL4:TUN4 UEH4:UEJ4 UOD4:UOF4 UXZ4:UYB4 VHV4:VHX4 VRR4:VRT4 WBN4:WBP4 WLJ4:WLL4 WVF4:WVH4 B65540:D65540 IT65540:IV65540 SP65540:SR65540 ACL65540:ACN65540 AMH65540:AMJ65540 AWD65540:AWF65540 BFZ65540:BGB65540 BPV65540:BPX65540 BZR65540:BZT65540 CJN65540:CJP65540 CTJ65540:CTL65540 DDF65540:DDH65540 DNB65540:DND65540 DWX65540:DWZ65540 EGT65540:EGV65540 EQP65540:EQR65540 FAL65540:FAN65540 FKH65540:FKJ65540 FUD65540:FUF65540 GDZ65540:GEB65540 GNV65540:GNX65540 GXR65540:GXT65540 HHN65540:HHP65540 HRJ65540:HRL65540 IBF65540:IBH65540 ILB65540:ILD65540 IUX65540:IUZ65540 JET65540:JEV65540 JOP65540:JOR65540 JYL65540:JYN65540 KIH65540:KIJ65540 KSD65540:KSF65540 LBZ65540:LCB65540 LLV65540:LLX65540 LVR65540:LVT65540 MFN65540:MFP65540 MPJ65540:MPL65540 MZF65540:MZH65540 NJB65540:NJD65540 NSX65540:NSZ65540 OCT65540:OCV65540 OMP65540:OMR65540 OWL65540:OWN65540 PGH65540:PGJ65540 PQD65540:PQF65540 PZZ65540:QAB65540 QJV65540:QJX65540 QTR65540:QTT65540 RDN65540:RDP65540 RNJ65540:RNL65540 RXF65540:RXH65540 SHB65540:SHD65540 SQX65540:SQZ65540 TAT65540:TAV65540 TKP65540:TKR65540 TUL65540:TUN65540 UEH65540:UEJ65540 UOD65540:UOF65540 UXZ65540:UYB65540 VHV65540:VHX65540 VRR65540:VRT65540 WBN65540:WBP65540 WLJ65540:WLL65540 WVF65540:WVH65540 B131076:D131076 IT131076:IV131076 SP131076:SR131076 ACL131076:ACN131076 AMH131076:AMJ131076 AWD131076:AWF131076 BFZ131076:BGB131076 BPV131076:BPX131076 BZR131076:BZT131076 CJN131076:CJP131076 CTJ131076:CTL131076 DDF131076:DDH131076 DNB131076:DND131076 DWX131076:DWZ131076 EGT131076:EGV131076 EQP131076:EQR131076 FAL131076:FAN131076 FKH131076:FKJ131076 FUD131076:FUF131076 GDZ131076:GEB131076 GNV131076:GNX131076 GXR131076:GXT131076 HHN131076:HHP131076 HRJ131076:HRL131076 IBF131076:IBH131076 ILB131076:ILD131076 IUX131076:IUZ131076 JET131076:JEV131076 JOP131076:JOR131076 JYL131076:JYN131076 KIH131076:KIJ131076 KSD131076:KSF131076 LBZ131076:LCB131076 LLV131076:LLX131076 LVR131076:LVT131076 MFN131076:MFP131076 MPJ131076:MPL131076 MZF131076:MZH131076 NJB131076:NJD131076 NSX131076:NSZ131076 OCT131076:OCV131076 OMP131076:OMR131076 OWL131076:OWN131076 PGH131076:PGJ131076 PQD131076:PQF131076 PZZ131076:QAB131076 QJV131076:QJX131076 QTR131076:QTT131076 RDN131076:RDP131076 RNJ131076:RNL131076 RXF131076:RXH131076 SHB131076:SHD131076 SQX131076:SQZ131076 TAT131076:TAV131076 TKP131076:TKR131076 TUL131076:TUN131076 UEH131076:UEJ131076 UOD131076:UOF131076 UXZ131076:UYB131076 VHV131076:VHX131076 VRR131076:VRT131076 WBN131076:WBP131076 WLJ131076:WLL131076 WVF131076:WVH131076 B196612:D196612 IT196612:IV196612 SP196612:SR196612 ACL196612:ACN196612 AMH196612:AMJ196612 AWD196612:AWF196612 BFZ196612:BGB196612 BPV196612:BPX196612 BZR196612:BZT196612 CJN196612:CJP196612 CTJ196612:CTL196612 DDF196612:DDH196612 DNB196612:DND196612 DWX196612:DWZ196612 EGT196612:EGV196612 EQP196612:EQR196612 FAL196612:FAN196612 FKH196612:FKJ196612 FUD196612:FUF196612 GDZ196612:GEB196612 GNV196612:GNX196612 GXR196612:GXT196612 HHN196612:HHP196612 HRJ196612:HRL196612 IBF196612:IBH196612 ILB196612:ILD196612 IUX196612:IUZ196612 JET196612:JEV196612 JOP196612:JOR196612 JYL196612:JYN196612 KIH196612:KIJ196612 KSD196612:KSF196612 LBZ196612:LCB196612 LLV196612:LLX196612 LVR196612:LVT196612 MFN196612:MFP196612 MPJ196612:MPL196612 MZF196612:MZH196612 NJB196612:NJD196612 NSX196612:NSZ196612 OCT196612:OCV196612 OMP196612:OMR196612 OWL196612:OWN196612 PGH196612:PGJ196612 PQD196612:PQF196612 PZZ196612:QAB196612 QJV196612:QJX196612 QTR196612:QTT196612 RDN196612:RDP196612 RNJ196612:RNL196612 RXF196612:RXH196612 SHB196612:SHD196612 SQX196612:SQZ196612 TAT196612:TAV196612 TKP196612:TKR196612 TUL196612:TUN196612 UEH196612:UEJ196612 UOD196612:UOF196612 UXZ196612:UYB196612 VHV196612:VHX196612 VRR196612:VRT196612 WBN196612:WBP196612 WLJ196612:WLL196612 WVF196612:WVH196612 B262148:D262148 IT262148:IV262148 SP262148:SR262148 ACL262148:ACN262148 AMH262148:AMJ262148 AWD262148:AWF262148 BFZ262148:BGB262148 BPV262148:BPX262148 BZR262148:BZT262148 CJN262148:CJP262148 CTJ262148:CTL262148 DDF262148:DDH262148 DNB262148:DND262148 DWX262148:DWZ262148 EGT262148:EGV262148 EQP262148:EQR262148 FAL262148:FAN262148 FKH262148:FKJ262148 FUD262148:FUF262148 GDZ262148:GEB262148 GNV262148:GNX262148 GXR262148:GXT262148 HHN262148:HHP262148 HRJ262148:HRL262148 IBF262148:IBH262148 ILB262148:ILD262148 IUX262148:IUZ262148 JET262148:JEV262148 JOP262148:JOR262148 JYL262148:JYN262148 KIH262148:KIJ262148 KSD262148:KSF262148 LBZ262148:LCB262148 LLV262148:LLX262148 LVR262148:LVT262148 MFN262148:MFP262148 MPJ262148:MPL262148 MZF262148:MZH262148 NJB262148:NJD262148 NSX262148:NSZ262148 OCT262148:OCV262148 OMP262148:OMR262148 OWL262148:OWN262148 PGH262148:PGJ262148 PQD262148:PQF262148 PZZ262148:QAB262148 QJV262148:QJX262148 QTR262148:QTT262148 RDN262148:RDP262148 RNJ262148:RNL262148 RXF262148:RXH262148 SHB262148:SHD262148 SQX262148:SQZ262148 TAT262148:TAV262148 TKP262148:TKR262148 TUL262148:TUN262148 UEH262148:UEJ262148 UOD262148:UOF262148 UXZ262148:UYB262148 VHV262148:VHX262148 VRR262148:VRT262148 WBN262148:WBP262148 WLJ262148:WLL262148 WVF262148:WVH262148 B327684:D327684 IT327684:IV327684 SP327684:SR327684 ACL327684:ACN327684 AMH327684:AMJ327684 AWD327684:AWF327684 BFZ327684:BGB327684 BPV327684:BPX327684 BZR327684:BZT327684 CJN327684:CJP327684 CTJ327684:CTL327684 DDF327684:DDH327684 DNB327684:DND327684 DWX327684:DWZ327684 EGT327684:EGV327684 EQP327684:EQR327684 FAL327684:FAN327684 FKH327684:FKJ327684 FUD327684:FUF327684 GDZ327684:GEB327684 GNV327684:GNX327684 GXR327684:GXT327684 HHN327684:HHP327684 HRJ327684:HRL327684 IBF327684:IBH327684 ILB327684:ILD327684 IUX327684:IUZ327684 JET327684:JEV327684 JOP327684:JOR327684 JYL327684:JYN327684 KIH327684:KIJ327684 KSD327684:KSF327684 LBZ327684:LCB327684 LLV327684:LLX327684 LVR327684:LVT327684 MFN327684:MFP327684 MPJ327684:MPL327684 MZF327684:MZH327684 NJB327684:NJD327684 NSX327684:NSZ327684 OCT327684:OCV327684 OMP327684:OMR327684 OWL327684:OWN327684 PGH327684:PGJ327684 PQD327684:PQF327684 PZZ327684:QAB327684 QJV327684:QJX327684 QTR327684:QTT327684 RDN327684:RDP327684 RNJ327684:RNL327684 RXF327684:RXH327684 SHB327684:SHD327684 SQX327684:SQZ327684 TAT327684:TAV327684 TKP327684:TKR327684 TUL327684:TUN327684 UEH327684:UEJ327684 UOD327684:UOF327684 UXZ327684:UYB327684 VHV327684:VHX327684 VRR327684:VRT327684 WBN327684:WBP327684 WLJ327684:WLL327684 WVF327684:WVH327684 B393220:D393220 IT393220:IV393220 SP393220:SR393220 ACL393220:ACN393220 AMH393220:AMJ393220 AWD393220:AWF393220 BFZ393220:BGB393220 BPV393220:BPX393220 BZR393220:BZT393220 CJN393220:CJP393220 CTJ393220:CTL393220 DDF393220:DDH393220 DNB393220:DND393220 DWX393220:DWZ393220 EGT393220:EGV393220 EQP393220:EQR393220 FAL393220:FAN393220 FKH393220:FKJ393220 FUD393220:FUF393220 GDZ393220:GEB393220 GNV393220:GNX393220 GXR393220:GXT393220 HHN393220:HHP393220 HRJ393220:HRL393220 IBF393220:IBH393220 ILB393220:ILD393220 IUX393220:IUZ393220 JET393220:JEV393220 JOP393220:JOR393220 JYL393220:JYN393220 KIH393220:KIJ393220 KSD393220:KSF393220 LBZ393220:LCB393220 LLV393220:LLX393220 LVR393220:LVT393220 MFN393220:MFP393220 MPJ393220:MPL393220 MZF393220:MZH393220 NJB393220:NJD393220 NSX393220:NSZ393220 OCT393220:OCV393220 OMP393220:OMR393220 OWL393220:OWN393220 PGH393220:PGJ393220 PQD393220:PQF393220 PZZ393220:QAB393220 QJV393220:QJX393220 QTR393220:QTT393220 RDN393220:RDP393220 RNJ393220:RNL393220 RXF393220:RXH393220 SHB393220:SHD393220 SQX393220:SQZ393220 TAT393220:TAV393220 TKP393220:TKR393220 TUL393220:TUN393220 UEH393220:UEJ393220 UOD393220:UOF393220 UXZ393220:UYB393220 VHV393220:VHX393220 VRR393220:VRT393220 WBN393220:WBP393220 WLJ393220:WLL393220 WVF393220:WVH393220 B458756:D458756 IT458756:IV458756 SP458756:SR458756 ACL458756:ACN458756 AMH458756:AMJ458756 AWD458756:AWF458756 BFZ458756:BGB458756 BPV458756:BPX458756 BZR458756:BZT458756 CJN458756:CJP458756 CTJ458756:CTL458756 DDF458756:DDH458756 DNB458756:DND458756 DWX458756:DWZ458756 EGT458756:EGV458756 EQP458756:EQR458756 FAL458756:FAN458756 FKH458756:FKJ458756 FUD458756:FUF458756 GDZ458756:GEB458756 GNV458756:GNX458756 GXR458756:GXT458756 HHN458756:HHP458756 HRJ458756:HRL458756 IBF458756:IBH458756 ILB458756:ILD458756 IUX458756:IUZ458756 JET458756:JEV458756 JOP458756:JOR458756 JYL458756:JYN458756 KIH458756:KIJ458756 KSD458756:KSF458756 LBZ458756:LCB458756 LLV458756:LLX458756 LVR458756:LVT458756 MFN458756:MFP458756 MPJ458756:MPL458756 MZF458756:MZH458756 NJB458756:NJD458756 NSX458756:NSZ458756 OCT458756:OCV458756 OMP458756:OMR458756 OWL458756:OWN458756 PGH458756:PGJ458756 PQD458756:PQF458756 PZZ458756:QAB458756 QJV458756:QJX458756 QTR458756:QTT458756 RDN458756:RDP458756 RNJ458756:RNL458756 RXF458756:RXH458756 SHB458756:SHD458756 SQX458756:SQZ458756 TAT458756:TAV458756 TKP458756:TKR458756 TUL458756:TUN458756 UEH458756:UEJ458756 UOD458756:UOF458756 UXZ458756:UYB458756 VHV458756:VHX458756 VRR458756:VRT458756 WBN458756:WBP458756 WLJ458756:WLL458756 WVF458756:WVH458756 B524292:D524292 IT524292:IV524292 SP524292:SR524292 ACL524292:ACN524292 AMH524292:AMJ524292 AWD524292:AWF524292 BFZ524292:BGB524292 BPV524292:BPX524292 BZR524292:BZT524292 CJN524292:CJP524292 CTJ524292:CTL524292 DDF524292:DDH524292 DNB524292:DND524292 DWX524292:DWZ524292 EGT524292:EGV524292 EQP524292:EQR524292 FAL524292:FAN524292 FKH524292:FKJ524292 FUD524292:FUF524292 GDZ524292:GEB524292 GNV524292:GNX524292 GXR524292:GXT524292 HHN524292:HHP524292 HRJ524292:HRL524292 IBF524292:IBH524292 ILB524292:ILD524292 IUX524292:IUZ524292 JET524292:JEV524292 JOP524292:JOR524292 JYL524292:JYN524292 KIH524292:KIJ524292 KSD524292:KSF524292 LBZ524292:LCB524292 LLV524292:LLX524292 LVR524292:LVT524292 MFN524292:MFP524292 MPJ524292:MPL524292 MZF524292:MZH524292 NJB524292:NJD524292 NSX524292:NSZ524292 OCT524292:OCV524292 OMP524292:OMR524292 OWL524292:OWN524292 PGH524292:PGJ524292 PQD524292:PQF524292 PZZ524292:QAB524292 QJV524292:QJX524292 QTR524292:QTT524292 RDN524292:RDP524292 RNJ524292:RNL524292 RXF524292:RXH524292 SHB524292:SHD524292 SQX524292:SQZ524292 TAT524292:TAV524292 TKP524292:TKR524292 TUL524292:TUN524292 UEH524292:UEJ524292 UOD524292:UOF524292 UXZ524292:UYB524292 VHV524292:VHX524292 VRR524292:VRT524292 WBN524292:WBP524292 WLJ524292:WLL524292 WVF524292:WVH524292 B589828:D589828 IT589828:IV589828 SP589828:SR589828 ACL589828:ACN589828 AMH589828:AMJ589828 AWD589828:AWF589828 BFZ589828:BGB589828 BPV589828:BPX589828 BZR589828:BZT589828 CJN589828:CJP589828 CTJ589828:CTL589828 DDF589828:DDH589828 DNB589828:DND589828 DWX589828:DWZ589828 EGT589828:EGV589828 EQP589828:EQR589828 FAL589828:FAN589828 FKH589828:FKJ589828 FUD589828:FUF589828 GDZ589828:GEB589828 GNV589828:GNX589828 GXR589828:GXT589828 HHN589828:HHP589828 HRJ589828:HRL589828 IBF589828:IBH589828 ILB589828:ILD589828 IUX589828:IUZ589828 JET589828:JEV589828 JOP589828:JOR589828 JYL589828:JYN589828 KIH589828:KIJ589828 KSD589828:KSF589828 LBZ589828:LCB589828 LLV589828:LLX589828 LVR589828:LVT589828 MFN589828:MFP589828 MPJ589828:MPL589828 MZF589828:MZH589828 NJB589828:NJD589828 NSX589828:NSZ589828 OCT589828:OCV589828 OMP589828:OMR589828 OWL589828:OWN589828 PGH589828:PGJ589828 PQD589828:PQF589828 PZZ589828:QAB589828 QJV589828:QJX589828 QTR589828:QTT589828 RDN589828:RDP589828 RNJ589828:RNL589828 RXF589828:RXH589828 SHB589828:SHD589828 SQX589828:SQZ589828 TAT589828:TAV589828 TKP589828:TKR589828 TUL589828:TUN589828 UEH589828:UEJ589828 UOD589828:UOF589828 UXZ589828:UYB589828 VHV589828:VHX589828 VRR589828:VRT589828 WBN589828:WBP589828 WLJ589828:WLL589828 WVF589828:WVH589828 B655364:D655364 IT655364:IV655364 SP655364:SR655364 ACL655364:ACN655364 AMH655364:AMJ655364 AWD655364:AWF655364 BFZ655364:BGB655364 BPV655364:BPX655364 BZR655364:BZT655364 CJN655364:CJP655364 CTJ655364:CTL655364 DDF655364:DDH655364 DNB655364:DND655364 DWX655364:DWZ655364 EGT655364:EGV655364 EQP655364:EQR655364 FAL655364:FAN655364 FKH655364:FKJ655364 FUD655364:FUF655364 GDZ655364:GEB655364 GNV655364:GNX655364 GXR655364:GXT655364 HHN655364:HHP655364 HRJ655364:HRL655364 IBF655364:IBH655364 ILB655364:ILD655364 IUX655364:IUZ655364 JET655364:JEV655364 JOP655364:JOR655364 JYL655364:JYN655364 KIH655364:KIJ655364 KSD655364:KSF655364 LBZ655364:LCB655364 LLV655364:LLX655364 LVR655364:LVT655364 MFN655364:MFP655364 MPJ655364:MPL655364 MZF655364:MZH655364 NJB655364:NJD655364 NSX655364:NSZ655364 OCT655364:OCV655364 OMP655364:OMR655364 OWL655364:OWN655364 PGH655364:PGJ655364 PQD655364:PQF655364 PZZ655364:QAB655364 QJV655364:QJX655364 QTR655364:QTT655364 RDN655364:RDP655364 RNJ655364:RNL655364 RXF655364:RXH655364 SHB655364:SHD655364 SQX655364:SQZ655364 TAT655364:TAV655364 TKP655364:TKR655364 TUL655364:TUN655364 UEH655364:UEJ655364 UOD655364:UOF655364 UXZ655364:UYB655364 VHV655364:VHX655364 VRR655364:VRT655364 WBN655364:WBP655364 WLJ655364:WLL655364 WVF655364:WVH655364 B720900:D720900 IT720900:IV720900 SP720900:SR720900 ACL720900:ACN720900 AMH720900:AMJ720900 AWD720900:AWF720900 BFZ720900:BGB720900 BPV720900:BPX720900 BZR720900:BZT720900 CJN720900:CJP720900 CTJ720900:CTL720900 DDF720900:DDH720900 DNB720900:DND720900 DWX720900:DWZ720900 EGT720900:EGV720900 EQP720900:EQR720900 FAL720900:FAN720900 FKH720900:FKJ720900 FUD720900:FUF720900 GDZ720900:GEB720900 GNV720900:GNX720900 GXR720900:GXT720900 HHN720900:HHP720900 HRJ720900:HRL720900 IBF720900:IBH720900 ILB720900:ILD720900 IUX720900:IUZ720900 JET720900:JEV720900 JOP720900:JOR720900 JYL720900:JYN720900 KIH720900:KIJ720900 KSD720900:KSF720900 LBZ720900:LCB720900 LLV720900:LLX720900 LVR720900:LVT720900 MFN720900:MFP720900 MPJ720900:MPL720900 MZF720900:MZH720900 NJB720900:NJD720900 NSX720900:NSZ720900 OCT720900:OCV720900 OMP720900:OMR720900 OWL720900:OWN720900 PGH720900:PGJ720900 PQD720900:PQF720900 PZZ720900:QAB720900 QJV720900:QJX720900 QTR720900:QTT720900 RDN720900:RDP720900 RNJ720900:RNL720900 RXF720900:RXH720900 SHB720900:SHD720900 SQX720900:SQZ720900 TAT720900:TAV720900 TKP720900:TKR720900 TUL720900:TUN720900 UEH720900:UEJ720900 UOD720900:UOF720900 UXZ720900:UYB720900 VHV720900:VHX720900 VRR720900:VRT720900 WBN720900:WBP720900 WLJ720900:WLL720900 WVF720900:WVH720900 B786436:D786436 IT786436:IV786436 SP786436:SR786436 ACL786436:ACN786436 AMH786436:AMJ786436 AWD786436:AWF786436 BFZ786436:BGB786436 BPV786436:BPX786436 BZR786436:BZT786436 CJN786436:CJP786436 CTJ786436:CTL786436 DDF786436:DDH786436 DNB786436:DND786436 DWX786436:DWZ786436 EGT786436:EGV786436 EQP786436:EQR786436 FAL786436:FAN786436 FKH786436:FKJ786436 FUD786436:FUF786436 GDZ786436:GEB786436 GNV786436:GNX786436 GXR786436:GXT786436 HHN786436:HHP786436 HRJ786436:HRL786436 IBF786436:IBH786436 ILB786436:ILD786436 IUX786436:IUZ786436 JET786436:JEV786436 JOP786436:JOR786436 JYL786436:JYN786436 KIH786436:KIJ786436 KSD786436:KSF786436 LBZ786436:LCB786436 LLV786436:LLX786436 LVR786436:LVT786436 MFN786436:MFP786436 MPJ786436:MPL786436 MZF786436:MZH786436 NJB786436:NJD786436 NSX786436:NSZ786436 OCT786436:OCV786436 OMP786436:OMR786436 OWL786436:OWN786436 PGH786436:PGJ786436 PQD786436:PQF786436 PZZ786436:QAB786436 QJV786436:QJX786436 QTR786436:QTT786436 RDN786436:RDP786436 RNJ786436:RNL786436 RXF786436:RXH786436 SHB786436:SHD786436 SQX786436:SQZ786436 TAT786436:TAV786436 TKP786436:TKR786436 TUL786436:TUN786436 UEH786436:UEJ786436 UOD786436:UOF786436 UXZ786436:UYB786436 VHV786436:VHX786436 VRR786436:VRT786436 WBN786436:WBP786436 WLJ786436:WLL786436 WVF786436:WVH786436 B851972:D851972 IT851972:IV851972 SP851972:SR851972 ACL851972:ACN851972 AMH851972:AMJ851972 AWD851972:AWF851972 BFZ851972:BGB851972 BPV851972:BPX851972 BZR851972:BZT851972 CJN851972:CJP851972 CTJ851972:CTL851972 DDF851972:DDH851972 DNB851972:DND851972 DWX851972:DWZ851972 EGT851972:EGV851972 EQP851972:EQR851972 FAL851972:FAN851972 FKH851972:FKJ851972 FUD851972:FUF851972 GDZ851972:GEB851972 GNV851972:GNX851972 GXR851972:GXT851972 HHN851972:HHP851972 HRJ851972:HRL851972 IBF851972:IBH851972 ILB851972:ILD851972 IUX851972:IUZ851972 JET851972:JEV851972 JOP851972:JOR851972 JYL851972:JYN851972 KIH851972:KIJ851972 KSD851972:KSF851972 LBZ851972:LCB851972 LLV851972:LLX851972 LVR851972:LVT851972 MFN851972:MFP851972 MPJ851972:MPL851972 MZF851972:MZH851972 NJB851972:NJD851972 NSX851972:NSZ851972 OCT851972:OCV851972 OMP851972:OMR851972 OWL851972:OWN851972 PGH851972:PGJ851972 PQD851972:PQF851972 PZZ851972:QAB851972 QJV851972:QJX851972 QTR851972:QTT851972 RDN851972:RDP851972 RNJ851972:RNL851972 RXF851972:RXH851972 SHB851972:SHD851972 SQX851972:SQZ851972 TAT851972:TAV851972 TKP851972:TKR851972 TUL851972:TUN851972 UEH851972:UEJ851972 UOD851972:UOF851972 UXZ851972:UYB851972 VHV851972:VHX851972 VRR851972:VRT851972 WBN851972:WBP851972 WLJ851972:WLL851972 WVF851972:WVH851972 B917508:D917508 IT917508:IV917508 SP917508:SR917508 ACL917508:ACN917508 AMH917508:AMJ917508 AWD917508:AWF917508 BFZ917508:BGB917508 BPV917508:BPX917508 BZR917508:BZT917508 CJN917508:CJP917508 CTJ917508:CTL917508 DDF917508:DDH917508 DNB917508:DND917508 DWX917508:DWZ917508 EGT917508:EGV917508 EQP917508:EQR917508 FAL917508:FAN917508 FKH917508:FKJ917508 FUD917508:FUF917508 GDZ917508:GEB917508 GNV917508:GNX917508 GXR917508:GXT917508 HHN917508:HHP917508 HRJ917508:HRL917508 IBF917508:IBH917508 ILB917508:ILD917508 IUX917508:IUZ917508 JET917508:JEV917508 JOP917508:JOR917508 JYL917508:JYN917508 KIH917508:KIJ917508 KSD917508:KSF917508 LBZ917508:LCB917508 LLV917508:LLX917508 LVR917508:LVT917508 MFN917508:MFP917508 MPJ917508:MPL917508 MZF917508:MZH917508 NJB917508:NJD917508 NSX917508:NSZ917508 OCT917508:OCV917508 OMP917508:OMR917508 OWL917508:OWN917508 PGH917508:PGJ917508 PQD917508:PQF917508 PZZ917508:QAB917508 QJV917508:QJX917508 QTR917508:QTT917508 RDN917508:RDP917508 RNJ917508:RNL917508 RXF917508:RXH917508 SHB917508:SHD917508 SQX917508:SQZ917508 TAT917508:TAV917508 TKP917508:TKR917508 TUL917508:TUN917508 UEH917508:UEJ917508 UOD917508:UOF917508 UXZ917508:UYB917508 VHV917508:VHX917508 VRR917508:VRT917508 WBN917508:WBP917508 WLJ917508:WLL917508 WVF917508:WVH917508 B983044:D983044 IT983044:IV983044 SP983044:SR983044 ACL983044:ACN983044 AMH983044:AMJ983044 AWD983044:AWF983044 BFZ983044:BGB983044 BPV983044:BPX983044 BZR983044:BZT983044 CJN983044:CJP983044 CTJ983044:CTL983044 DDF983044:DDH983044 DNB983044:DND983044 DWX983044:DWZ983044 EGT983044:EGV983044 EQP983044:EQR983044 FAL983044:FAN983044 FKH983044:FKJ983044 FUD983044:FUF983044 GDZ983044:GEB983044 GNV983044:GNX983044 GXR983044:GXT983044 HHN983044:HHP983044 HRJ983044:HRL983044 IBF983044:IBH983044 ILB983044:ILD983044 IUX983044:IUZ983044 JET983044:JEV983044 JOP983044:JOR983044 JYL983044:JYN983044 KIH983044:KIJ983044 KSD983044:KSF983044 LBZ983044:LCB983044 LLV983044:LLX983044 LVR983044:LVT983044 MFN983044:MFP983044 MPJ983044:MPL983044 MZF983044:MZH983044 NJB983044:NJD983044 NSX983044:NSZ983044 OCT983044:OCV983044 OMP983044:OMR983044 OWL983044:OWN983044 PGH983044:PGJ983044 PQD983044:PQF983044 PZZ983044:QAB983044 QJV983044:QJX983044 QTR983044:QTT983044 RDN983044:RDP983044 RNJ983044:RNL983044 RXF983044:RXH983044 SHB983044:SHD983044 SQX983044:SQZ983044 TAT983044:TAV983044 TKP983044:TKR983044 TUL983044:TUN983044 UEH983044:UEJ983044 UOD983044:UOF983044 UXZ983044:UYB983044 VHV983044:VHX983044 VRR983044:VRT983044 WBN983044:WBP983044 WLJ983044:WLL983044 WVF983044:WVH983044">
      <formula1>"是,否"</formula1>
    </dataValidation>
  </dataValidations>
  <pageMargins left="0.33" right="0.23" top="0.58"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全国少数民族传统体育项目单项比赛（民体杯）</vt:lpstr>
      <vt:lpstr>拍摄黎锦元素符号及出版黎锦图腾符号</vt:lpstr>
      <vt:lpstr>大型民族学画册《海南苗族传统文化》拍摄编撰和出版</vt:lpstr>
      <vt:lpstr>民族工作</vt:lpstr>
      <vt:lpstr>参加2021年第六届全国少数民族文艺会演</vt:lpstr>
      <vt:lpstr>五指山和黎族文化打包申报“世界自然与文化双遗产”课题研究</vt:lpstr>
      <vt:lpstr>“三月三”线上活动</vt:lpstr>
      <vt:lpstr>民族团结进步宣传片及电视专题项目</vt:lpstr>
      <vt:lpstr>海南少数民族文化“七个一”作品创作</vt:lpstr>
      <vt:lpstr>少数民族文化体育</vt:lpstr>
      <vt:lpstr>海南黎族医药传承发展与研究</vt:lpstr>
      <vt:lpstr>信息系统运行维护</vt:lpstr>
      <vt:lpstr>民族事务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2006-09-13T19:21:00Z</dcterms:created>
  <dcterms:modified xsi:type="dcterms:W3CDTF">2022-07-14T09:19:32Z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5531E536B361465F9A33F6F6C69A1183</vt:lpwstr>
  </property>
  <property fmtid="{D5CDD505-2E9C-101B-9397-08002B2CF9AE}" pid="3" name="KSOProductBuildVer">
    <vt:lpwstr>2052-11.8.2.10125</vt:lpwstr>
  </property>
</Properties>
</file>